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20" windowWidth="24240" windowHeight="13740"/>
  </bookViews>
  <sheets>
    <sheet name="Inicio" sheetId="1" r:id="rId1"/>
    <sheet name="Fuente" sheetId="2" r:id="rId2"/>
    <sheet name="Sentencias" sheetId="6" r:id="rId3"/>
    <sheet name="Enjuiciados" sheetId="5" r:id="rId4"/>
    <sheet name="Condenas" sheetId="7" r:id="rId5"/>
    <sheet name="Nacionalidad Enjuiciados" sheetId="11" r:id="rId6"/>
    <sheet name="Serie sentencias" sheetId="8" r:id="rId7"/>
    <sheet name="Serie enjuiciados" sheetId="9" r:id="rId8"/>
    <sheet name="JDOS  instruccion" sheetId="10" r:id="rId9"/>
    <sheet name="JDOS centrales instruccion " sheetId="12" r:id="rId10"/>
    <sheet name="JDO Central Penal" sheetId="14" r:id="rId11"/>
    <sheet name="Sala Penal A. Nacional" sheetId="15" r:id="rId12"/>
    <sheet name="JDOS Penal y Audiencias Prov."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4" i="7" l="1"/>
  <c r="I13" i="9" l="1"/>
  <c r="H13" i="9"/>
  <c r="G13" i="9"/>
  <c r="J12" i="9"/>
  <c r="J11" i="9"/>
  <c r="J13" i="9" s="1"/>
  <c r="M13" i="9"/>
  <c r="L13" i="9"/>
  <c r="K13" i="9"/>
  <c r="N13" i="9" s="1"/>
  <c r="N12" i="9"/>
  <c r="N11" i="9"/>
  <c r="Q13" i="9"/>
  <c r="P13" i="9"/>
  <c r="O13" i="9"/>
  <c r="R12" i="9"/>
  <c r="R11" i="9"/>
  <c r="U13" i="9"/>
  <c r="T13" i="9"/>
  <c r="S13" i="9"/>
  <c r="V12" i="9"/>
  <c r="V11" i="9"/>
  <c r="V13" i="9" s="1"/>
  <c r="G16" i="8"/>
  <c r="F16" i="8"/>
  <c r="H15" i="8"/>
  <c r="H14" i="8"/>
  <c r="H13" i="8"/>
  <c r="H12" i="8"/>
  <c r="H16" i="8" s="1"/>
  <c r="J16" i="8"/>
  <c r="I16" i="8"/>
  <c r="K15" i="8"/>
  <c r="K14" i="8"/>
  <c r="K13" i="8"/>
  <c r="K12" i="8"/>
  <c r="K16" i="8" s="1"/>
  <c r="M16" i="8"/>
  <c r="L16" i="8"/>
  <c r="N15" i="8"/>
  <c r="N16" i="8" s="1"/>
  <c r="N14" i="8"/>
  <c r="N13" i="8"/>
  <c r="N12" i="8"/>
  <c r="P16" i="8"/>
  <c r="O16" i="8"/>
  <c r="Q13" i="8"/>
  <c r="Q12" i="8"/>
  <c r="Q16" i="8" s="1"/>
  <c r="R13" i="9" l="1"/>
  <c r="F41" i="11"/>
  <c r="E41" i="11"/>
  <c r="D41" i="11"/>
  <c r="H35" i="11"/>
  <c r="F35" i="11"/>
  <c r="E35" i="11"/>
  <c r="D35" i="11"/>
  <c r="H19" i="11"/>
  <c r="F19" i="11"/>
  <c r="E19" i="11"/>
  <c r="D19" i="11"/>
  <c r="F13" i="11"/>
  <c r="H13" i="11"/>
  <c r="E13" i="11"/>
  <c r="D13" i="11"/>
  <c r="E13" i="9" l="1"/>
  <c r="D13" i="9"/>
  <c r="C13" i="9"/>
  <c r="F12" i="9"/>
  <c r="F11" i="9"/>
  <c r="H48" i="11"/>
  <c r="F48" i="11"/>
  <c r="E48" i="11"/>
  <c r="D48" i="11"/>
  <c r="H47" i="11"/>
  <c r="F47" i="11"/>
  <c r="E47" i="11"/>
  <c r="D47" i="11"/>
  <c r="I41" i="11"/>
  <c r="I40" i="11"/>
  <c r="I39" i="11"/>
  <c r="I34" i="11"/>
  <c r="I33" i="11"/>
  <c r="H26" i="11"/>
  <c r="F26" i="11"/>
  <c r="E26" i="11"/>
  <c r="D26" i="11"/>
  <c r="H25" i="11"/>
  <c r="F25" i="11"/>
  <c r="E25" i="11"/>
  <c r="D25" i="11"/>
  <c r="I18" i="11"/>
  <c r="I17" i="11"/>
  <c r="I12" i="11"/>
  <c r="I11" i="11"/>
  <c r="D49" i="11" l="1"/>
  <c r="E49" i="11"/>
  <c r="D27" i="11"/>
  <c r="F13" i="9"/>
  <c r="F49" i="11"/>
  <c r="H49" i="11"/>
  <c r="I35" i="11"/>
  <c r="I19" i="11"/>
  <c r="F27" i="11"/>
  <c r="I48" i="11"/>
  <c r="I47" i="11"/>
  <c r="E27" i="11"/>
  <c r="H27" i="11"/>
  <c r="I25" i="11"/>
  <c r="I26" i="11"/>
  <c r="I13" i="11"/>
  <c r="D16" i="8"/>
  <c r="C16" i="8"/>
  <c r="E15" i="8"/>
  <c r="E14" i="8"/>
  <c r="E13" i="8"/>
  <c r="E12" i="8"/>
  <c r="E20" i="5"/>
  <c r="E12" i="5"/>
  <c r="C12" i="5"/>
  <c r="D12" i="5"/>
  <c r="D12" i="6"/>
  <c r="C12" i="6"/>
  <c r="E11" i="6"/>
  <c r="E10" i="6"/>
  <c r="I27" i="11" l="1"/>
  <c r="I49" i="11"/>
  <c r="E12" i="6"/>
  <c r="E16" i="8"/>
  <c r="F11" i="5" l="1"/>
  <c r="F10" i="5"/>
  <c r="F12" i="5" l="1"/>
  <c r="E28" i="5"/>
  <c r="D28" i="5"/>
  <c r="C28" i="5"/>
  <c r="F27" i="5"/>
  <c r="F26" i="5"/>
  <c r="D20" i="5"/>
  <c r="C20" i="5"/>
  <c r="F19" i="5"/>
  <c r="F18" i="5"/>
  <c r="F20" i="5" l="1"/>
  <c r="F28" i="5"/>
</calcChain>
</file>

<file path=xl/comments1.xml><?xml version="1.0" encoding="utf-8"?>
<comments xmlns="http://schemas.openxmlformats.org/spreadsheetml/2006/main">
  <authors>
    <author>Autor</author>
  </authors>
  <commentList>
    <comment ref="D19" authorId="0">
      <text>
        <r>
          <rPr>
            <sz val="9"/>
            <color indexed="81"/>
            <rFont val="Tahoma"/>
            <charset val="1"/>
          </rPr>
          <t xml:space="preserve">Sentencia 
SAN 4223/2019
</t>
        </r>
      </text>
    </comment>
  </commentList>
</comments>
</file>

<file path=xl/sharedStrings.xml><?xml version="1.0" encoding="utf-8"?>
<sst xmlns="http://schemas.openxmlformats.org/spreadsheetml/2006/main" count="233" uniqueCount="112">
  <si>
    <t>Fuente</t>
  </si>
  <si>
    <t>Total</t>
  </si>
  <si>
    <t>Pena de privación de libertad</t>
  </si>
  <si>
    <t>Número de condenados</t>
  </si>
  <si>
    <t xml:space="preserve">Condenatorias </t>
  </si>
  <si>
    <t>Absolutorias</t>
  </si>
  <si>
    <t>Total sentencias</t>
  </si>
  <si>
    <t>Audiencia Provincial</t>
  </si>
  <si>
    <t>Audiencia Nacional</t>
  </si>
  <si>
    <t>Hombres</t>
  </si>
  <si>
    <t>Mujeres</t>
  </si>
  <si>
    <t>Condenados</t>
  </si>
  <si>
    <t>Absueltos</t>
  </si>
  <si>
    <t>Total enjuiciados</t>
  </si>
  <si>
    <t>2.1. Sentencias</t>
  </si>
  <si>
    <t>2.2. Personas enjuiciadas</t>
  </si>
  <si>
    <t xml:space="preserve">Total </t>
  </si>
  <si>
    <t>1.1. Sentencias  relativas al delito de blanqueo de dinero</t>
  </si>
  <si>
    <t>1.2. Personas enjuiciadas por delitos de blanqueo de dinero</t>
  </si>
  <si>
    <t>1.3. Condenas impuestas por delito de blanqueo de dinero</t>
  </si>
  <si>
    <t>Autoblanqueo</t>
  </si>
  <si>
    <t>Blanqueo para terceros</t>
  </si>
  <si>
    <t>TSJ</t>
  </si>
  <si>
    <t>Multa en euros</t>
  </si>
  <si>
    <t>Juzgado Penal</t>
  </si>
  <si>
    <t>Persona Jdca.</t>
  </si>
  <si>
    <t>Personas Jdcas.</t>
  </si>
  <si>
    <t>1 año</t>
  </si>
  <si>
    <t>4 meses</t>
  </si>
  <si>
    <t>3 años y 3 meses</t>
  </si>
  <si>
    <t>Ingresados</t>
  </si>
  <si>
    <t>Reabiertos</t>
  </si>
  <si>
    <t>Resueltos</t>
  </si>
  <si>
    <t>Pendientes</t>
  </si>
  <si>
    <t>Blanqueo de capitales y delitos de corrupción</t>
  </si>
  <si>
    <t>Blanqueo de capitales y tráfico de drogas</t>
  </si>
  <si>
    <t>Blanqueo de capitales y financiación de terrorismo</t>
  </si>
  <si>
    <t>Solo Blanqueo de capitales</t>
  </si>
  <si>
    <t>Solo Financiación del terrorismo</t>
  </si>
  <si>
    <t>Número de asuntos en los que se haya realizado algún decomiso o embargo en el marco de un procedimiento que incluya delitos de blanqueo de dinero</t>
  </si>
  <si>
    <t>Audiencia Provincial Nacionalidad Condenados</t>
  </si>
  <si>
    <t>Española</t>
  </si>
  <si>
    <t>UE</t>
  </si>
  <si>
    <t>No Comunitarios</t>
  </si>
  <si>
    <t>No Determinada</t>
  </si>
  <si>
    <t>Audiencia Nacional Nacionalidad Condenados</t>
  </si>
  <si>
    <t>Totales</t>
  </si>
  <si>
    <t>Nacionalidad Condenados</t>
  </si>
  <si>
    <t>Audiencia Provincial Nacionalidad Absueltos</t>
  </si>
  <si>
    <t>Audiencia Nacional Nacionalidad Absueltos</t>
  </si>
  <si>
    <t>Nacionalidad Absueltos</t>
  </si>
  <si>
    <t>3 años</t>
  </si>
  <si>
    <t>3 años y 4 meses</t>
  </si>
  <si>
    <t>3 años, 3 meses y 1 día</t>
  </si>
  <si>
    <t>2 años</t>
  </si>
  <si>
    <t>3 años y 6 meses</t>
  </si>
  <si>
    <t>1 año y 9 meses</t>
  </si>
  <si>
    <t>1 año y 8 meses</t>
  </si>
  <si>
    <t>4 años</t>
  </si>
  <si>
    <t>1.4. Nacionalidad de los Enjuiciados</t>
  </si>
  <si>
    <t>Total Sentencias</t>
  </si>
  <si>
    <t>Número de asuntos en los que se haya realizado algún decomiso o embargo en el marco de un procedimiento que incluya delitos de financiación del terrorismo</t>
  </si>
  <si>
    <t>Nº de Procedimientos</t>
  </si>
  <si>
    <t>Nº de personas fisicas investigadas</t>
  </si>
  <si>
    <t>Nº de personas juridicas investigadas</t>
  </si>
  <si>
    <t>Procedimientos en los que se ha llegado a la apertura de juicio oral en el año</t>
  </si>
  <si>
    <t>3.1 Juzgados de instrucción y primera instancia e instrucción</t>
  </si>
  <si>
    <t>3.2 Juzgados centrales de instrucción</t>
  </si>
  <si>
    <t>Asuntos que por primera vez se ha dirigido investigacion en procedimiento comision de blanqueo de capitales, sin ningun delito predicado</t>
  </si>
  <si>
    <t>Asuntos que por primera vez se ha dirigido investigacion en procedimiento comision de blanqueo de capitales, con delitos predicados</t>
  </si>
  <si>
    <t>Asuntos en los que se ha realizado algun decomiso o embargo en marco de procedimiento que incluya delitos de blanqueo de capitales</t>
  </si>
  <si>
    <t>Juzgados de lo penal</t>
  </si>
  <si>
    <t>Audiencias provinciales</t>
  </si>
  <si>
    <t>Blanqueo de capitales y delitos de corrupcion</t>
  </si>
  <si>
    <t>Blanqueo de capitales y trafico de drogas</t>
  </si>
  <si>
    <t>Blanqueo de capitales y financiacion de terrorismo</t>
  </si>
  <si>
    <t>Solo blanqueo de capitales</t>
  </si>
  <si>
    <t>Solo delitos de corrupcion</t>
  </si>
  <si>
    <t>Solo financiacion del terrorismo</t>
  </si>
  <si>
    <t>3.3 Juzgado central de lo Penal</t>
  </si>
  <si>
    <t>3.4 Sala de lo Penal de la Audiencia Nacional</t>
  </si>
  <si>
    <t>3.5 Juzgados de lo Penal y Audiencias Provinciales</t>
  </si>
  <si>
    <t>Datos provenientes de los Boletines trimestrales del CGPJ</t>
  </si>
  <si>
    <t>Datos provenientes de la explotación de sentencias del CENDOJ</t>
  </si>
  <si>
    <t>SERIES TEMPORALES 2019-2015</t>
  </si>
  <si>
    <t>Elaboración por la sección de Estadística Judicial del CGPJ a partir de las sentencias relacionadas con el blanqueo de capitales dictadas en las Audiencias Provinciales y la Audiencia Nacional  remitidas al CENDOJ. Todas las Sentencias analizadas lo son en Única Instancia, sujetas, por tanto, a los eventuales recursos que contra las mismas pudieran interponerse y a la modificación, en su caso, de sus respectivos fallos en un periodo de tiempo posterior al presente informe. El análisis se ha efectuado con las Sentencias cargadas en la base de datos del CENDOJ hasta el 30/09/2020.</t>
  </si>
  <si>
    <t>También se incluyen otros datos provenientes de los boletines trimestrales recogidos por el CGPJ en los órganos judiciales para los juzgados de instrucción, primera instancia e instrucción, centrales de instrucción, central de lo penal, juzgados de lo penal y audiencias provinciales.</t>
  </si>
  <si>
    <t>6 años y 1 mes</t>
  </si>
  <si>
    <t>De 35.366,79 a 150.000,00</t>
  </si>
  <si>
    <t>De 0,00 a 462.082,00</t>
  </si>
  <si>
    <t>De 200.000,00 a 320.000,00</t>
  </si>
  <si>
    <t>1 año y 6 meses</t>
  </si>
  <si>
    <t>De 25.095,00 a 54.664,00</t>
  </si>
  <si>
    <t>De 208.000,00 a 1.160.000,00</t>
  </si>
  <si>
    <t>De 38.000,00 a 600,000,00</t>
  </si>
  <si>
    <t>De 8.000,00 a 12.000,00</t>
  </si>
  <si>
    <t>De 13.000 a 3.000.000,00</t>
  </si>
  <si>
    <t>1 año, 7 meses y 15 días</t>
  </si>
  <si>
    <t>3 meses</t>
  </si>
  <si>
    <t>1 año, 7 meses y 7 días</t>
  </si>
  <si>
    <t>De 2.000,00 a 61.000,00</t>
  </si>
  <si>
    <t>1 año, 11 meses y 29 días</t>
  </si>
  <si>
    <t>De 6 meses a 1 año</t>
  </si>
  <si>
    <t>De 3 meses a 10 meses</t>
  </si>
  <si>
    <t>De 300,00 a 358.806,00</t>
  </si>
  <si>
    <t>De 1 mes y 16 días a 4 meses</t>
  </si>
  <si>
    <t>De 2 meses y 7 días a 21 meses</t>
  </si>
  <si>
    <t>De 0,00 a 5.480.713,00</t>
  </si>
  <si>
    <t>De 1 año y 4 meses a 1 año, 7 meses y 1 dia</t>
  </si>
  <si>
    <t xml:space="preserve">3 años </t>
  </si>
  <si>
    <t>3 años, 3 meses y 2 días</t>
  </si>
  <si>
    <t>De 600.000,00 a 3.000.000,00</t>
  </si>
</sst>
</file>

<file path=xl/styles.xml><?xml version="1.0" encoding="utf-8"?>
<styleSheet xmlns="http://schemas.openxmlformats.org/spreadsheetml/2006/main" xmlns:mc="http://schemas.openxmlformats.org/markup-compatibility/2006" xmlns:x14ac="http://schemas.microsoft.com/office/spreadsheetml/2009/9/ac" mc:Ignorable="x14ac">
  <fonts count="39" x14ac:knownFonts="1">
    <font>
      <sz val="10"/>
      <name val="Arial"/>
    </font>
    <font>
      <b/>
      <sz val="14"/>
      <name val="Arial"/>
      <family val="2"/>
    </font>
    <font>
      <b/>
      <u/>
      <sz val="12"/>
      <color indexed="12"/>
      <name val="Arial"/>
      <family val="2"/>
    </font>
    <font>
      <b/>
      <sz val="10"/>
      <name val="Arial"/>
      <family val="2"/>
    </font>
    <font>
      <sz val="8"/>
      <name val="Arial"/>
      <family val="2"/>
    </font>
    <font>
      <b/>
      <sz val="10"/>
      <color indexed="12"/>
      <name val="Arial"/>
      <family val="2"/>
    </font>
    <font>
      <sz val="12"/>
      <name val="Arial"/>
      <family val="2"/>
    </font>
    <font>
      <b/>
      <sz val="12"/>
      <color indexed="12"/>
      <name val="Arial"/>
      <family val="2"/>
    </font>
    <font>
      <sz val="10"/>
      <name val="Arial"/>
      <family val="2"/>
    </font>
    <font>
      <sz val="11"/>
      <name val="Arial"/>
      <family val="2"/>
    </font>
    <font>
      <b/>
      <u/>
      <sz val="12"/>
      <color indexed="12"/>
      <name val="Arial"/>
      <family val="2"/>
    </font>
    <font>
      <b/>
      <sz val="14"/>
      <name val="Verdana"/>
      <family val="2"/>
    </font>
    <font>
      <sz val="10"/>
      <name val="Verdana"/>
      <family val="2"/>
    </font>
    <font>
      <b/>
      <sz val="10"/>
      <name val="Verdana"/>
      <family val="2"/>
    </font>
    <font>
      <b/>
      <sz val="12"/>
      <name val="Verdana"/>
      <family val="2"/>
    </font>
    <font>
      <b/>
      <sz val="11"/>
      <name val="Verdana"/>
      <family val="2"/>
    </font>
    <font>
      <sz val="11"/>
      <name val="Verdana"/>
      <family val="2"/>
    </font>
    <font>
      <b/>
      <sz val="12"/>
      <color rgb="FF0070C0"/>
      <name val="Arial"/>
      <family val="2"/>
    </font>
    <font>
      <sz val="10"/>
      <color theme="1"/>
      <name val="Verdana"/>
      <family val="2"/>
    </font>
    <font>
      <sz val="12"/>
      <name val="Verdana"/>
      <family val="2"/>
    </font>
    <font>
      <sz val="10"/>
      <color rgb="FFFF0000"/>
      <name val="Verdana"/>
      <family val="2"/>
    </font>
    <font>
      <b/>
      <u/>
      <sz val="12"/>
      <color indexed="12"/>
      <name val="Verdana"/>
      <family val="2"/>
    </font>
    <font>
      <u/>
      <sz val="10"/>
      <color theme="10"/>
      <name val="Arial"/>
      <family val="2"/>
    </font>
    <font>
      <b/>
      <sz val="11"/>
      <color theme="4"/>
      <name val="Verdana"/>
      <family val="2"/>
    </font>
    <font>
      <b/>
      <sz val="11"/>
      <color theme="0"/>
      <name val="Verdana"/>
      <family val="2"/>
    </font>
    <font>
      <b/>
      <sz val="10"/>
      <color theme="0"/>
      <name val="Verdana"/>
      <family val="2"/>
    </font>
    <font>
      <b/>
      <sz val="12"/>
      <color theme="3"/>
      <name val="Verdana"/>
      <family val="2"/>
    </font>
    <font>
      <b/>
      <sz val="12"/>
      <color theme="4"/>
      <name val="Verdana"/>
      <family val="2"/>
    </font>
    <font>
      <b/>
      <u/>
      <sz val="12"/>
      <color theme="4"/>
      <name val="Verdana"/>
      <family val="2"/>
    </font>
    <font>
      <sz val="10"/>
      <color theme="4"/>
      <name val="Arial"/>
      <family val="2"/>
    </font>
    <font>
      <sz val="12"/>
      <color theme="4"/>
      <name val="Verdana"/>
      <family val="2"/>
    </font>
    <font>
      <sz val="12"/>
      <color theme="4"/>
      <name val="Arial"/>
      <family val="2"/>
    </font>
    <font>
      <b/>
      <u/>
      <sz val="12"/>
      <color theme="4"/>
      <name val="Arial"/>
      <family val="2"/>
    </font>
    <font>
      <b/>
      <sz val="14"/>
      <color theme="3"/>
      <name val="Verdana"/>
      <family val="2"/>
    </font>
    <font>
      <b/>
      <sz val="10"/>
      <color theme="4"/>
      <name val="Verdana"/>
      <family val="2"/>
    </font>
    <font>
      <sz val="10"/>
      <color theme="1"/>
      <name val="Calibri"/>
      <family val="2"/>
      <scheme val="minor"/>
    </font>
    <font>
      <b/>
      <sz val="10"/>
      <color rgb="FFFF0000"/>
      <name val="Calibri"/>
      <family val="2"/>
      <scheme val="minor"/>
    </font>
    <font>
      <sz val="9"/>
      <color indexed="81"/>
      <name val="Tahoma"/>
      <charset val="1"/>
    </font>
    <font>
      <sz val="11"/>
      <color theme="1"/>
      <name val="Verdana"/>
      <family val="2"/>
    </font>
  </fonts>
  <fills count="8">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4"/>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DCE6F1"/>
        <bgColor indexed="64"/>
      </patternFill>
    </fill>
  </fills>
  <borders count="29">
    <border>
      <left/>
      <right/>
      <top/>
      <bottom/>
      <diagonal/>
    </border>
    <border>
      <left style="double">
        <color indexed="64"/>
      </left>
      <right/>
      <top style="double">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theme="0"/>
      </right>
      <top/>
      <bottom style="medium">
        <color theme="0"/>
      </bottom>
      <diagonal/>
    </border>
    <border>
      <left/>
      <right/>
      <top/>
      <bottom style="medium">
        <color theme="4" tint="0.79995117038483843"/>
      </bottom>
      <diagonal/>
    </border>
    <border>
      <left/>
      <right/>
      <top style="medium">
        <color theme="4" tint="0.79995117038483843"/>
      </top>
      <bottom style="medium">
        <color theme="4" tint="0.79995117038483843"/>
      </bottom>
      <diagonal/>
    </border>
    <border>
      <left/>
      <right/>
      <top style="medium">
        <color theme="4"/>
      </top>
      <bottom style="medium">
        <color theme="4"/>
      </bottom>
      <diagonal/>
    </border>
    <border>
      <left style="medium">
        <color theme="0"/>
      </left>
      <right/>
      <top style="thin">
        <color indexed="64"/>
      </top>
      <bottom style="medium">
        <color theme="0"/>
      </bottom>
      <diagonal/>
    </border>
    <border>
      <left/>
      <right style="medium">
        <color theme="0"/>
      </right>
      <top style="thin">
        <color indexed="64"/>
      </top>
      <bottom style="medium">
        <color theme="0"/>
      </bottom>
      <diagonal/>
    </border>
    <border>
      <left/>
      <right/>
      <top/>
      <bottom style="medium">
        <color theme="0"/>
      </bottom>
      <diagonal/>
    </border>
    <border>
      <left style="medium">
        <color theme="0"/>
      </left>
      <right/>
      <top/>
      <bottom style="medium">
        <color theme="0"/>
      </bottom>
      <diagonal/>
    </border>
    <border>
      <left style="medium">
        <color theme="0"/>
      </left>
      <right/>
      <top style="medium">
        <color theme="0"/>
      </top>
      <bottom style="medium">
        <color theme="0"/>
      </bottom>
      <diagonal/>
    </border>
    <border>
      <left/>
      <right/>
      <top/>
      <bottom style="medium">
        <color theme="4"/>
      </bottom>
      <diagonal/>
    </border>
    <border>
      <left/>
      <right/>
      <top style="medium">
        <color theme="4" tint="0.79998168889431442"/>
      </top>
      <bottom style="medium">
        <color theme="4" tint="0.79998168889431442"/>
      </bottom>
      <diagonal/>
    </border>
    <border>
      <left/>
      <right style="medium">
        <color theme="4" tint="0.79998168889431442"/>
      </right>
      <top style="medium">
        <color theme="4" tint="0.79998168889431442"/>
      </top>
      <bottom style="medium">
        <color theme="4" tint="0.79998168889431442"/>
      </bottom>
      <diagonal/>
    </border>
    <border>
      <left/>
      <right style="medium">
        <color theme="0"/>
      </right>
      <top/>
      <bottom style="medium">
        <color theme="4"/>
      </bottom>
      <diagonal/>
    </border>
    <border>
      <left style="medium">
        <color theme="0"/>
      </left>
      <right/>
      <top style="medium">
        <color theme="0"/>
      </top>
      <bottom style="medium">
        <color theme="4"/>
      </bottom>
      <diagonal/>
    </border>
    <border>
      <left style="medium">
        <color theme="0"/>
      </left>
      <right/>
      <top/>
      <bottom/>
      <diagonal/>
    </border>
    <border>
      <left/>
      <right style="medium">
        <color theme="0"/>
      </right>
      <top style="medium">
        <color theme="0"/>
      </top>
      <bottom style="medium">
        <color theme="4"/>
      </bottom>
      <diagonal/>
    </border>
    <border>
      <left/>
      <right/>
      <top style="medium">
        <color theme="0"/>
      </top>
      <bottom style="medium">
        <color theme="4"/>
      </bottom>
      <diagonal/>
    </border>
    <border>
      <left style="medium">
        <color theme="0"/>
      </left>
      <right/>
      <top/>
      <bottom style="medium">
        <color theme="4"/>
      </bottom>
      <diagonal/>
    </border>
    <border>
      <left style="medium">
        <color theme="4"/>
      </left>
      <right style="medium">
        <color theme="4"/>
      </right>
      <top style="medium">
        <color theme="4"/>
      </top>
      <bottom style="medium">
        <color theme="4"/>
      </bottom>
      <diagonal/>
    </border>
    <border>
      <left style="medium">
        <color theme="4"/>
      </left>
      <right/>
      <top style="medium">
        <color theme="4"/>
      </top>
      <bottom style="medium">
        <color theme="4"/>
      </bottom>
      <diagonal/>
    </border>
    <border>
      <left/>
      <right style="medium">
        <color theme="4"/>
      </right>
      <top style="medium">
        <color theme="4"/>
      </top>
      <bottom style="medium">
        <color theme="4"/>
      </bottom>
      <diagonal/>
    </border>
    <border>
      <left/>
      <right/>
      <top style="medium">
        <color theme="4" tint="0.79995117038483843"/>
      </top>
      <bottom style="medium">
        <color theme="4"/>
      </bottom>
      <diagonal/>
    </border>
    <border>
      <left/>
      <right/>
      <top style="medium">
        <color theme="4"/>
      </top>
      <bottom style="medium">
        <color theme="4" tint="0.79995117038483843"/>
      </bottom>
      <diagonal/>
    </border>
    <border>
      <left/>
      <right style="medium">
        <color theme="0"/>
      </right>
      <top/>
      <bottom/>
      <diagonal/>
    </border>
  </borders>
  <cellStyleXfs count="5">
    <xf numFmtId="0" fontId="0" fillId="0" borderId="0"/>
    <xf numFmtId="0" fontId="10" fillId="3" borderId="1" applyBorder="0">
      <alignment horizontal="center" vertical="center"/>
    </xf>
    <xf numFmtId="0" fontId="17" fillId="3" borderId="1" applyBorder="0">
      <alignment horizontal="center" vertical="center"/>
    </xf>
    <xf numFmtId="0" fontId="2" fillId="0" borderId="0" applyNumberFormat="0" applyFill="0" applyBorder="0" applyAlignment="0" applyProtection="0">
      <alignment vertical="top"/>
      <protection locked="0"/>
    </xf>
    <xf numFmtId="0" fontId="22" fillId="0" borderId="0" applyNumberFormat="0" applyFill="0" applyBorder="0" applyAlignment="0" applyProtection="0"/>
  </cellStyleXfs>
  <cellXfs count="134">
    <xf numFmtId="0" fontId="0" fillId="0" borderId="0" xfId="0"/>
    <xf numFmtId="0" fontId="0" fillId="2" borderId="0" xfId="0" applyFill="1"/>
    <xf numFmtId="0" fontId="12" fillId="0" borderId="0" xfId="0" applyFont="1"/>
    <xf numFmtId="0" fontId="0" fillId="0" borderId="0" xfId="0" applyAlignment="1"/>
    <xf numFmtId="0" fontId="0" fillId="0" borderId="0" xfId="0" applyFill="1"/>
    <xf numFmtId="0" fontId="2" fillId="0" borderId="0" xfId="3" applyFill="1" applyAlignment="1" applyProtection="1"/>
    <xf numFmtId="0" fontId="12" fillId="0" borderId="0" xfId="0" applyFont="1" applyFill="1"/>
    <xf numFmtId="0" fontId="9" fillId="0" borderId="0" xfId="0" applyFont="1" applyFill="1"/>
    <xf numFmtId="0" fontId="11" fillId="0" borderId="0" xfId="0" applyFont="1" applyFill="1" applyAlignment="1">
      <alignment vertical="center" wrapText="1"/>
    </xf>
    <xf numFmtId="0" fontId="12" fillId="0" borderId="0" xfId="0" applyFont="1" applyFill="1" applyAlignment="1">
      <alignment vertical="center" wrapText="1"/>
    </xf>
    <xf numFmtId="0" fontId="14" fillId="0" borderId="0" xfId="0" applyFont="1" applyFill="1" applyAlignment="1">
      <alignment horizontal="left"/>
    </xf>
    <xf numFmtId="0" fontId="19" fillId="0" borderId="0" xfId="0" applyFont="1" applyFill="1"/>
    <xf numFmtId="0" fontId="21" fillId="0" borderId="0" xfId="3" applyFont="1" applyFill="1" applyAlignment="1" applyProtection="1">
      <alignment horizontal="left"/>
    </xf>
    <xf numFmtId="0" fontId="6" fillId="0" borderId="0" xfId="0" applyFont="1" applyFill="1"/>
    <xf numFmtId="0" fontId="14" fillId="0" borderId="0" xfId="0" applyFont="1" applyFill="1" applyAlignment="1"/>
    <xf numFmtId="0" fontId="14" fillId="0" borderId="0" xfId="0" applyFont="1" applyFill="1" applyAlignment="1">
      <alignment horizontal="center"/>
    </xf>
    <xf numFmtId="0" fontId="0" fillId="0" borderId="0" xfId="0" applyFill="1" applyBorder="1"/>
    <xf numFmtId="0" fontId="14" fillId="0" borderId="0" xfId="0" applyFont="1" applyFill="1"/>
    <xf numFmtId="0" fontId="5" fillId="0" borderId="0" xfId="0" applyFont="1" applyFill="1" applyBorder="1"/>
    <xf numFmtId="0" fontId="6" fillId="0" borderId="0" xfId="0" applyFont="1" applyFill="1" applyBorder="1"/>
    <xf numFmtId="0" fontId="8" fillId="0" borderId="0" xfId="0" applyFont="1" applyFill="1"/>
    <xf numFmtId="0" fontId="8" fillId="0" borderId="0" xfId="0" applyFont="1" applyFill="1" applyBorder="1"/>
    <xf numFmtId="0" fontId="15" fillId="0" borderId="0" xfId="0" applyFont="1" applyFill="1"/>
    <xf numFmtId="0" fontId="16" fillId="0" borderId="0" xfId="0" applyFont="1" applyFill="1"/>
    <xf numFmtId="0" fontId="16" fillId="0" borderId="0" xfId="0" applyFont="1" applyFill="1" applyAlignment="1"/>
    <xf numFmtId="0" fontId="1" fillId="0" borderId="0" xfId="0" applyFont="1" applyFill="1" applyAlignment="1"/>
    <xf numFmtId="0" fontId="20" fillId="0" borderId="0" xfId="0" applyFont="1" applyFill="1" applyBorder="1"/>
    <xf numFmtId="3" fontId="0" fillId="0" borderId="0" xfId="0" applyNumberFormat="1" applyFill="1"/>
    <xf numFmtId="0" fontId="0" fillId="0" borderId="0" xfId="0" applyFill="1" applyAlignment="1">
      <alignment wrapText="1"/>
    </xf>
    <xf numFmtId="0" fontId="0" fillId="0" borderId="0" xfId="0" applyFill="1" applyBorder="1" applyAlignment="1">
      <alignment wrapText="1"/>
    </xf>
    <xf numFmtId="0" fontId="12" fillId="0" borderId="0" xfId="0" applyFont="1" applyFill="1" applyBorder="1" applyAlignment="1">
      <alignment wrapText="1"/>
    </xf>
    <xf numFmtId="0" fontId="12" fillId="0" borderId="0" xfId="0" applyFont="1" applyFill="1" applyAlignment="1">
      <alignment wrapText="1"/>
    </xf>
    <xf numFmtId="0" fontId="3" fillId="0" borderId="0" xfId="0" applyFont="1" applyFill="1"/>
    <xf numFmtId="0" fontId="18" fillId="0" borderId="0" xfId="0" applyFont="1" applyFill="1" applyAlignment="1">
      <alignment horizontal="left"/>
    </xf>
    <xf numFmtId="4" fontId="18" fillId="0" borderId="0" xfId="0" applyNumberFormat="1" applyFont="1" applyFill="1"/>
    <xf numFmtId="3" fontId="6" fillId="0" borderId="0" xfId="0" applyNumberFormat="1" applyFont="1" applyFill="1"/>
    <xf numFmtId="0" fontId="7" fillId="0" borderId="0" xfId="0" applyFont="1" applyFill="1" applyBorder="1" applyAlignment="1">
      <alignment horizontal="left"/>
    </xf>
    <xf numFmtId="3" fontId="6" fillId="0" borderId="0" xfId="0" applyNumberFormat="1" applyFont="1" applyFill="1" applyBorder="1"/>
    <xf numFmtId="0" fontId="24" fillId="4" borderId="5" xfId="0" applyFont="1" applyFill="1" applyBorder="1" applyAlignment="1" applyProtection="1">
      <alignment horizontal="center" vertical="center" wrapText="1"/>
      <protection locked="0"/>
    </xf>
    <xf numFmtId="0" fontId="24" fillId="4" borderId="5" xfId="0" applyFont="1" applyFill="1" applyBorder="1" applyAlignment="1" applyProtection="1">
      <alignment horizontal="center" vertical="center"/>
      <protection locked="0"/>
    </xf>
    <xf numFmtId="0" fontId="23" fillId="0" borderId="6" xfId="0" applyFont="1" applyFill="1" applyBorder="1" applyAlignment="1" applyProtection="1">
      <alignment horizontal="left" vertical="center" wrapText="1"/>
      <protection locked="0"/>
    </xf>
    <xf numFmtId="0" fontId="23" fillId="0" borderId="7" xfId="0" applyFont="1" applyFill="1" applyBorder="1" applyAlignment="1" applyProtection="1">
      <alignment horizontal="left" vertical="center" wrapText="1"/>
      <protection locked="0"/>
    </xf>
    <xf numFmtId="0" fontId="24" fillId="5" borderId="8" xfId="0" applyFont="1" applyFill="1" applyBorder="1" applyAlignment="1" applyProtection="1">
      <alignment horizontal="left" vertical="center" wrapText="1"/>
      <protection locked="0"/>
    </xf>
    <xf numFmtId="3" fontId="24" fillId="5" borderId="8" xfId="0" applyNumberFormat="1" applyFont="1" applyFill="1" applyBorder="1" applyAlignment="1" applyProtection="1">
      <alignment vertical="center"/>
      <protection locked="0"/>
    </xf>
    <xf numFmtId="3" fontId="16" fillId="0" borderId="7" xfId="0" applyNumberFormat="1" applyFont="1" applyBorder="1" applyAlignment="1" applyProtection="1">
      <alignment vertical="center"/>
      <protection locked="0"/>
    </xf>
    <xf numFmtId="0" fontId="15" fillId="0" borderId="0" xfId="0" applyFont="1" applyFill="1" applyAlignment="1"/>
    <xf numFmtId="0" fontId="12" fillId="0" borderId="0" xfId="0" applyFont="1" applyFill="1" applyAlignment="1">
      <alignment horizontal="center" vertical="center"/>
    </xf>
    <xf numFmtId="0" fontId="0" fillId="0" borderId="0" xfId="0" applyFill="1" applyAlignment="1">
      <alignment horizontal="center" vertical="center"/>
    </xf>
    <xf numFmtId="0" fontId="23" fillId="7" borderId="13" xfId="0" applyFont="1" applyFill="1" applyBorder="1" applyAlignment="1" applyProtection="1">
      <alignment horizontal="center" vertical="center" wrapText="1"/>
      <protection locked="0"/>
    </xf>
    <xf numFmtId="0" fontId="23" fillId="7" borderId="0" xfId="0" applyFont="1" applyFill="1" applyBorder="1" applyAlignment="1" applyProtection="1">
      <alignment horizontal="center" vertical="center" wrapText="1"/>
      <protection locked="0"/>
    </xf>
    <xf numFmtId="0" fontId="24" fillId="5" borderId="14" xfId="0" applyFont="1" applyFill="1" applyBorder="1" applyAlignment="1">
      <alignment horizontal="left" vertical="center" wrapText="1"/>
    </xf>
    <xf numFmtId="0" fontId="18" fillId="0" borderId="14" xfId="0" applyNumberFormat="1" applyFont="1" applyBorder="1" applyAlignment="1">
      <alignment vertical="center"/>
    </xf>
    <xf numFmtId="0" fontId="18" fillId="0" borderId="15" xfId="0" applyNumberFormat="1" applyFont="1" applyBorder="1" applyAlignment="1">
      <alignment vertical="center"/>
    </xf>
    <xf numFmtId="0" fontId="18" fillId="0" borderId="16" xfId="0" applyNumberFormat="1" applyFont="1" applyBorder="1" applyAlignment="1">
      <alignment vertical="center"/>
    </xf>
    <xf numFmtId="3" fontId="25" fillId="5" borderId="14" xfId="0" applyNumberFormat="1" applyFont="1" applyFill="1" applyBorder="1" applyAlignment="1" applyProtection="1">
      <alignment horizontal="center" vertical="center"/>
      <protection locked="0"/>
    </xf>
    <xf numFmtId="3" fontId="25" fillId="5" borderId="17" xfId="0" applyNumberFormat="1" applyFont="1" applyFill="1" applyBorder="1" applyAlignment="1" applyProtection="1">
      <alignment horizontal="center" vertical="center"/>
      <protection locked="0"/>
    </xf>
    <xf numFmtId="3" fontId="25" fillId="5" borderId="18" xfId="0" applyNumberFormat="1" applyFont="1" applyFill="1" applyBorder="1" applyAlignment="1" applyProtection="1">
      <alignment horizontal="center" vertical="center"/>
      <protection locked="0"/>
    </xf>
    <xf numFmtId="3" fontId="25" fillId="5" borderId="20" xfId="0" applyNumberFormat="1" applyFont="1" applyFill="1" applyBorder="1" applyAlignment="1" applyProtection="1">
      <alignment horizontal="center" vertical="center"/>
      <protection locked="0"/>
    </xf>
    <xf numFmtId="3" fontId="25" fillId="5" borderId="21" xfId="0" applyNumberFormat="1" applyFont="1" applyFill="1" applyBorder="1" applyAlignment="1" applyProtection="1">
      <alignment horizontal="center" vertical="center"/>
      <protection locked="0"/>
    </xf>
    <xf numFmtId="3" fontId="25" fillId="5" borderId="22" xfId="0" applyNumberFormat="1" applyFont="1" applyFill="1" applyBorder="1" applyAlignment="1" applyProtection="1">
      <alignment horizontal="center" vertical="center"/>
      <protection locked="0"/>
    </xf>
    <xf numFmtId="3" fontId="25" fillId="5" borderId="14" xfId="0" applyNumberFormat="1" applyFont="1" applyFill="1" applyBorder="1" applyAlignment="1" applyProtection="1">
      <alignment horizontal="center" vertical="center" wrapText="1"/>
      <protection locked="0"/>
    </xf>
    <xf numFmtId="0" fontId="24" fillId="5" borderId="14" xfId="0" applyFont="1" applyFill="1" applyBorder="1" applyAlignment="1">
      <alignment horizontal="center" vertical="center" wrapText="1"/>
    </xf>
    <xf numFmtId="0" fontId="8" fillId="0" borderId="14" xfId="0" applyFont="1" applyFill="1" applyBorder="1"/>
    <xf numFmtId="0" fontId="0" fillId="0" borderId="14" xfId="0" applyFill="1" applyBorder="1"/>
    <xf numFmtId="0" fontId="23" fillId="0" borderId="26" xfId="0" applyFont="1" applyFill="1" applyBorder="1" applyAlignment="1" applyProtection="1">
      <alignment horizontal="left" vertical="center" wrapText="1"/>
      <protection locked="0"/>
    </xf>
    <xf numFmtId="3" fontId="16" fillId="0" borderId="26" xfId="0" applyNumberFormat="1" applyFont="1" applyBorder="1" applyAlignment="1" applyProtection="1">
      <alignment vertical="center"/>
      <protection locked="0"/>
    </xf>
    <xf numFmtId="0" fontId="27" fillId="0" borderId="0" xfId="0" applyFont="1" applyFill="1" applyAlignment="1">
      <alignment horizontal="left"/>
    </xf>
    <xf numFmtId="0" fontId="29" fillId="0" borderId="0" xfId="0" applyFont="1" applyFill="1"/>
    <xf numFmtId="0" fontId="28" fillId="0" borderId="0" xfId="3" applyFont="1" applyFill="1" applyAlignment="1" applyProtection="1">
      <alignment horizontal="left"/>
    </xf>
    <xf numFmtId="0" fontId="30" fillId="0" borderId="0" xfId="0" applyFont="1" applyFill="1"/>
    <xf numFmtId="0" fontId="31" fillId="0" borderId="0" xfId="0" applyFont="1" applyFill="1"/>
    <xf numFmtId="0" fontId="32" fillId="0" borderId="0" xfId="3" applyFont="1" applyFill="1" applyAlignment="1" applyProtection="1">
      <alignment horizontal="left"/>
    </xf>
    <xf numFmtId="0" fontId="33" fillId="2" borderId="0" xfId="0" applyFont="1" applyFill="1"/>
    <xf numFmtId="3" fontId="12" fillId="0" borderId="23" xfId="0" applyNumberFormat="1" applyFont="1" applyFill="1" applyBorder="1" applyAlignment="1">
      <alignment horizontal="center" vertical="center"/>
    </xf>
    <xf numFmtId="0" fontId="26" fillId="0" borderId="0" xfId="0" applyFont="1" applyFill="1"/>
    <xf numFmtId="1" fontId="14" fillId="0" borderId="0" xfId="0" applyNumberFormat="1" applyFont="1" applyFill="1" applyAlignment="1"/>
    <xf numFmtId="1" fontId="0" fillId="0" borderId="0" xfId="0" applyNumberFormat="1" applyFill="1"/>
    <xf numFmtId="1" fontId="14" fillId="0" borderId="0" xfId="0" applyNumberFormat="1" applyFont="1" applyFill="1" applyAlignment="1">
      <alignment horizontal="left"/>
    </xf>
    <xf numFmtId="1" fontId="18" fillId="0" borderId="0" xfId="0" applyNumberFormat="1" applyFont="1" applyFill="1"/>
    <xf numFmtId="1" fontId="12" fillId="0" borderId="0" xfId="0" applyNumberFormat="1" applyFont="1"/>
    <xf numFmtId="1" fontId="24" fillId="4" borderId="5" xfId="0" applyNumberFormat="1" applyFont="1" applyFill="1" applyBorder="1" applyAlignment="1" applyProtection="1">
      <alignment horizontal="center" vertical="center" wrapText="1"/>
      <protection locked="0"/>
    </xf>
    <xf numFmtId="1" fontId="24" fillId="4" borderId="5" xfId="0" applyNumberFormat="1" applyFont="1" applyFill="1" applyBorder="1" applyAlignment="1" applyProtection="1">
      <alignment horizontal="center" vertical="center"/>
      <protection locked="0"/>
    </xf>
    <xf numFmtId="1" fontId="23" fillId="0" borderId="6" xfId="0" applyNumberFormat="1" applyFont="1" applyFill="1" applyBorder="1" applyAlignment="1" applyProtection="1">
      <alignment horizontal="left" vertical="center" wrapText="1"/>
      <protection locked="0"/>
    </xf>
    <xf numFmtId="1" fontId="12" fillId="0" borderId="7" xfId="0" applyNumberFormat="1" applyFont="1" applyBorder="1" applyAlignment="1" applyProtection="1">
      <alignment vertical="center"/>
      <protection locked="0"/>
    </xf>
    <xf numFmtId="1" fontId="23" fillId="0" borderId="7" xfId="0" applyNumberFormat="1" applyFont="1" applyFill="1" applyBorder="1" applyAlignment="1" applyProtection="1">
      <alignment horizontal="left" vertical="center" wrapText="1"/>
      <protection locked="0"/>
    </xf>
    <xf numFmtId="1" fontId="24" fillId="5" borderId="8" xfId="0" applyNumberFormat="1" applyFont="1" applyFill="1" applyBorder="1" applyAlignment="1" applyProtection="1">
      <alignment horizontal="left" vertical="center" wrapText="1"/>
      <protection locked="0"/>
    </xf>
    <xf numFmtId="1" fontId="25" fillId="5" borderId="8" xfId="0" applyNumberFormat="1" applyFont="1" applyFill="1" applyBorder="1" applyAlignment="1" applyProtection="1">
      <alignment vertical="center"/>
      <protection locked="0"/>
    </xf>
    <xf numFmtId="1" fontId="12" fillId="0" borderId="0" xfId="0" applyNumberFormat="1" applyFont="1" applyFill="1" applyAlignment="1">
      <alignment horizontal="center"/>
    </xf>
    <xf numFmtId="0" fontId="28" fillId="0" borderId="0" xfId="3" applyFont="1" applyFill="1" applyAlignment="1" applyProtection="1">
      <alignment horizontal="left"/>
    </xf>
    <xf numFmtId="0" fontId="32" fillId="0" borderId="0" xfId="3" applyFont="1" applyFill="1" applyAlignment="1" applyProtection="1">
      <alignment horizontal="left"/>
    </xf>
    <xf numFmtId="1" fontId="12" fillId="0" borderId="7" xfId="0" applyNumberFormat="1" applyFont="1" applyBorder="1" applyAlignment="1" applyProtection="1">
      <alignment horizontal="center" vertical="center"/>
      <protection locked="0"/>
    </xf>
    <xf numFmtId="1" fontId="25" fillId="5" borderId="8" xfId="0" applyNumberFormat="1" applyFont="1" applyFill="1" applyBorder="1" applyAlignment="1" applyProtection="1">
      <alignment horizontal="center" vertical="center"/>
      <protection locked="0"/>
    </xf>
    <xf numFmtId="0" fontId="23" fillId="0" borderId="27" xfId="0" applyFont="1" applyFill="1" applyBorder="1" applyAlignment="1" applyProtection="1">
      <alignment horizontal="left" vertical="center" wrapText="1"/>
      <protection locked="0"/>
    </xf>
    <xf numFmtId="3" fontId="16" fillId="0" borderId="27" xfId="0" applyNumberFormat="1" applyFont="1" applyBorder="1" applyAlignment="1" applyProtection="1">
      <alignment vertical="center"/>
      <protection locked="0"/>
    </xf>
    <xf numFmtId="1" fontId="23" fillId="0" borderId="6" xfId="0" applyNumberFormat="1" applyFont="1" applyFill="1" applyBorder="1" applyAlignment="1" applyProtection="1">
      <alignment horizontal="left" vertical="center"/>
      <protection locked="0"/>
    </xf>
    <xf numFmtId="1" fontId="12" fillId="0" borderId="7" xfId="0" applyNumberFormat="1" applyFont="1" applyBorder="1" applyAlignment="1" applyProtection="1">
      <alignment horizontal="right" vertical="center"/>
      <protection locked="0"/>
    </xf>
    <xf numFmtId="1" fontId="25" fillId="5" borderId="8" xfId="0" applyNumberFormat="1" applyFont="1" applyFill="1" applyBorder="1" applyAlignment="1" applyProtection="1">
      <alignment horizontal="right" vertical="center"/>
      <protection locked="0"/>
    </xf>
    <xf numFmtId="0" fontId="34" fillId="0" borderId="27" xfId="0" applyFont="1" applyFill="1" applyBorder="1" applyAlignment="1" applyProtection="1">
      <alignment horizontal="left" vertical="center" wrapText="1"/>
      <protection locked="0"/>
    </xf>
    <xf numFmtId="3" fontId="12" fillId="0" borderId="27" xfId="0" applyNumberFormat="1" applyFont="1" applyBorder="1" applyAlignment="1" applyProtection="1">
      <alignment vertical="center"/>
      <protection locked="0"/>
    </xf>
    <xf numFmtId="0" fontId="34" fillId="0" borderId="7" xfId="0" applyFont="1" applyFill="1" applyBorder="1" applyAlignment="1" applyProtection="1">
      <alignment horizontal="left" vertical="center" wrapText="1"/>
      <protection locked="0"/>
    </xf>
    <xf numFmtId="3" fontId="12" fillId="0" borderId="7" xfId="0" applyNumberFormat="1" applyFont="1" applyBorder="1" applyAlignment="1" applyProtection="1">
      <alignment vertical="center"/>
      <protection locked="0"/>
    </xf>
    <xf numFmtId="0" fontId="34" fillId="0" borderId="26" xfId="0" applyFont="1" applyFill="1" applyBorder="1" applyAlignment="1" applyProtection="1">
      <alignment horizontal="left" vertical="center" wrapText="1"/>
      <protection locked="0"/>
    </xf>
    <xf numFmtId="3" fontId="12" fillId="0" borderId="26" xfId="0" applyNumberFormat="1" applyFont="1" applyBorder="1" applyAlignment="1" applyProtection="1">
      <alignment vertical="center"/>
      <protection locked="0"/>
    </xf>
    <xf numFmtId="0" fontId="35" fillId="0" borderId="0" xfId="0" applyFont="1" applyAlignment="1">
      <alignment horizontal="left"/>
    </xf>
    <xf numFmtId="4" fontId="35" fillId="0" borderId="0" xfId="0" applyNumberFormat="1" applyFont="1"/>
    <xf numFmtId="0" fontId="35" fillId="0" borderId="0" xfId="0" applyFont="1"/>
    <xf numFmtId="4" fontId="35" fillId="0" borderId="0" xfId="0" applyNumberFormat="1" applyFont="1" applyAlignment="1">
      <alignment horizontal="right"/>
    </xf>
    <xf numFmtId="4" fontId="35" fillId="0" borderId="0" xfId="0" applyNumberFormat="1" applyFont="1" applyFill="1"/>
    <xf numFmtId="0" fontId="36" fillId="0" borderId="0" xfId="0" applyFont="1"/>
    <xf numFmtId="4" fontId="38" fillId="0" borderId="0" xfId="0" applyNumberFormat="1" applyFont="1"/>
    <xf numFmtId="4" fontId="38" fillId="0" borderId="0" xfId="0" applyNumberFormat="1" applyFont="1" applyAlignment="1">
      <alignment horizontal="right"/>
    </xf>
    <xf numFmtId="4" fontId="38" fillId="0" borderId="0" xfId="0" applyNumberFormat="1" applyFont="1" applyFill="1"/>
    <xf numFmtId="0" fontId="24" fillId="4" borderId="28" xfId="0" applyFont="1" applyFill="1" applyBorder="1" applyAlignment="1" applyProtection="1">
      <alignment horizontal="center" vertical="center" wrapText="1"/>
      <protection locked="0"/>
    </xf>
    <xf numFmtId="0" fontId="28" fillId="0" borderId="0" xfId="3" applyFont="1" applyFill="1" applyAlignment="1" applyProtection="1">
      <alignment horizontal="left"/>
    </xf>
    <xf numFmtId="0" fontId="26" fillId="0" borderId="0" xfId="0" applyFont="1" applyFill="1" applyAlignment="1">
      <alignment horizontal="left"/>
    </xf>
    <xf numFmtId="0" fontId="13" fillId="2" borderId="0" xfId="0" applyFont="1" applyFill="1" applyAlignment="1">
      <alignment horizontal="left" vertical="center" wrapText="1"/>
    </xf>
    <xf numFmtId="0" fontId="14" fillId="0" borderId="0" xfId="0" applyFont="1" applyFill="1" applyAlignment="1"/>
    <xf numFmtId="0" fontId="0" fillId="0" borderId="0" xfId="0" applyFill="1" applyAlignment="1"/>
    <xf numFmtId="1" fontId="24" fillId="4" borderId="9" xfId="0" applyNumberFormat="1" applyFont="1" applyFill="1" applyBorder="1" applyAlignment="1" applyProtection="1">
      <alignment horizontal="center" vertical="center"/>
      <protection locked="0"/>
    </xf>
    <xf numFmtId="1" fontId="24" fillId="4" borderId="10" xfId="0" applyNumberFormat="1" applyFont="1" applyFill="1" applyBorder="1" applyAlignment="1" applyProtection="1">
      <alignment horizontal="center" vertical="center"/>
      <protection locked="0"/>
    </xf>
    <xf numFmtId="1" fontId="12" fillId="0" borderId="7" xfId="0" applyNumberFormat="1" applyFont="1" applyBorder="1" applyAlignment="1" applyProtection="1">
      <alignment horizontal="center" vertical="center"/>
      <protection locked="0"/>
    </xf>
    <xf numFmtId="1" fontId="25" fillId="5" borderId="8" xfId="0" applyNumberFormat="1" applyFont="1" applyFill="1" applyBorder="1" applyAlignment="1" applyProtection="1">
      <alignment horizontal="center" vertical="center"/>
      <protection locked="0"/>
    </xf>
    <xf numFmtId="1" fontId="26" fillId="6" borderId="2" xfId="1" applyNumberFormat="1" applyFont="1" applyFill="1" applyBorder="1" applyAlignment="1">
      <alignment horizontal="center" vertical="center"/>
    </xf>
    <xf numFmtId="1" fontId="26" fillId="6" borderId="3" xfId="1" applyNumberFormat="1" applyFont="1" applyFill="1" applyBorder="1" applyAlignment="1">
      <alignment horizontal="center" vertical="center"/>
    </xf>
    <xf numFmtId="1" fontId="26" fillId="6" borderId="4" xfId="1" applyNumberFormat="1" applyFont="1" applyFill="1" applyBorder="1" applyAlignment="1">
      <alignment horizontal="center" vertical="center"/>
    </xf>
    <xf numFmtId="0" fontId="25" fillId="4" borderId="12" xfId="0" applyFont="1" applyFill="1" applyBorder="1" applyAlignment="1">
      <alignment horizontal="center" vertical="center"/>
    </xf>
    <xf numFmtId="0" fontId="25" fillId="4" borderId="11" xfId="0" applyFont="1" applyFill="1" applyBorder="1" applyAlignment="1">
      <alignment horizontal="center" vertical="center"/>
    </xf>
    <xf numFmtId="0" fontId="25" fillId="4" borderId="5" xfId="0" applyFont="1" applyFill="1" applyBorder="1" applyAlignment="1">
      <alignment horizontal="center" vertical="center"/>
    </xf>
    <xf numFmtId="0" fontId="25" fillId="4" borderId="19" xfId="0" applyFont="1" applyFill="1" applyBorder="1" applyAlignment="1">
      <alignment horizontal="center" vertical="center"/>
    </xf>
    <xf numFmtId="0" fontId="25" fillId="4" borderId="0" xfId="0" applyFont="1" applyFill="1" applyBorder="1" applyAlignment="1">
      <alignment horizontal="center" vertical="center"/>
    </xf>
    <xf numFmtId="0" fontId="15" fillId="0" borderId="0" xfId="0" applyFont="1" applyFill="1" applyAlignment="1"/>
    <xf numFmtId="0" fontId="23" fillId="0" borderId="24" xfId="0" applyFont="1" applyFill="1" applyBorder="1" applyAlignment="1" applyProtection="1">
      <alignment horizontal="center" vertical="center" wrapText="1"/>
      <protection locked="0"/>
    </xf>
    <xf numFmtId="0" fontId="23" fillId="0" borderId="8"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cellXfs>
  <cellStyles count="5">
    <cellStyle name="Estilo 1" xfId="1"/>
    <cellStyle name="Estilo 2" xfId="2"/>
    <cellStyle name="Hipervínculo" xfId="3" builtinId="8"/>
    <cellStyle name="Hipervínculo 2" xfId="4"/>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icio!A1"/></Relationships>
</file>

<file path=xl/drawings/_rels/drawing11.xml.rels><?xml version="1.0" encoding="UTF-8" standalone="yes"?>
<Relationships xmlns="http://schemas.openxmlformats.org/package/2006/relationships"><Relationship Id="rId1" Type="http://schemas.openxmlformats.org/officeDocument/2006/relationships/hyperlink" Target="#Inicio!A1"/></Relationships>
</file>

<file path=xl/drawings/_rels/drawing12.xml.rels><?xml version="1.0" encoding="UTF-8" standalone="yes"?>
<Relationships xmlns="http://schemas.openxmlformats.org/package/2006/relationships"><Relationship Id="rId1" Type="http://schemas.openxmlformats.org/officeDocument/2006/relationships/hyperlink" Target="#Inicio!A1"/></Relationships>
</file>

<file path=xl/drawings/_rels/drawing13.xml.rels><?xml version="1.0" encoding="UTF-8" standalone="yes"?>
<Relationships xmlns="http://schemas.openxmlformats.org/package/2006/relationships"><Relationship Id="rId1" Type="http://schemas.openxmlformats.org/officeDocument/2006/relationships/hyperlink" Target="#Inicio!A1"/></Relationships>
</file>

<file path=xl/drawings/_rels/drawing2.xml.rels><?xml version="1.0" encoding="UTF-8" standalone="yes"?>
<Relationships xmlns="http://schemas.openxmlformats.org/package/2006/relationships"><Relationship Id="rId1" Type="http://schemas.openxmlformats.org/officeDocument/2006/relationships/hyperlink" Target="#Inicio!A1"/></Relationships>
</file>

<file path=xl/drawings/_rels/drawing3.xml.rels><?xml version="1.0" encoding="UTF-8" standalone="yes"?>
<Relationships xmlns="http://schemas.openxmlformats.org/package/2006/relationships"><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1" Type="http://schemas.openxmlformats.org/officeDocument/2006/relationships/hyperlink" Target="#Inicio!A1"/></Relationships>
</file>

<file path=xl/drawings/_rels/drawing7.xml.rels><?xml version="1.0" encoding="UTF-8" standalone="yes"?>
<Relationships xmlns="http://schemas.openxmlformats.org/package/2006/relationships"><Relationship Id="rId1" Type="http://schemas.openxmlformats.org/officeDocument/2006/relationships/hyperlink" Target="#Inicio!A1"/></Relationships>
</file>

<file path=xl/drawings/_rels/drawing8.xml.rels><?xml version="1.0" encoding="UTF-8" standalone="yes"?>
<Relationships xmlns="http://schemas.openxmlformats.org/package/2006/relationships"><Relationship Id="rId1" Type="http://schemas.openxmlformats.org/officeDocument/2006/relationships/hyperlink" Target="#Inicio!A1"/></Relationships>
</file>

<file path=xl/drawings/_rels/drawing9.xml.rels><?xml version="1.0" encoding="UTF-8" standalone="yes"?>
<Relationships xmlns="http://schemas.openxmlformats.org/package/2006/relationships"><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466725</xdr:colOff>
      <xdr:row>10</xdr:row>
      <xdr:rowOff>28575</xdr:rowOff>
    </xdr:to>
    <xdr:sp macro="" textlink="">
      <xdr:nvSpPr>
        <xdr:cNvPr id="7" name="6 Rectángulo redondeado">
          <a:extLst>
            <a:ext uri="{FF2B5EF4-FFF2-40B4-BE49-F238E27FC236}">
              <a16:creationId xmlns:a16="http://schemas.microsoft.com/office/drawing/2014/main" xmlns="" id="{00000000-0008-0000-0000-000007000000}"/>
            </a:ext>
          </a:extLst>
        </xdr:cNvPr>
        <xdr:cNvSpPr/>
      </xdr:nvSpPr>
      <xdr:spPr>
        <a:xfrm>
          <a:off x="762000" y="161925"/>
          <a:ext cx="13668375" cy="14859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720000" algn="ctr"/>
          <a:r>
            <a:rPr lang="es-ES" sz="2000" b="1" cap="all" baseline="0">
              <a:latin typeface="Verdana" panose="020B0604030504040204" pitchFamily="34" charset="0"/>
              <a:ea typeface="Verdana" panose="020B0604030504040204" pitchFamily="34" charset="0"/>
              <a:cs typeface="Verdana" panose="020B0604030504040204" pitchFamily="34" charset="0"/>
            </a:rPr>
            <a:t>Informe de BLANQUEO DE CAPITALES</a:t>
          </a:r>
        </a:p>
        <a:p>
          <a:pPr marL="720000" algn="ctr"/>
          <a:endParaRPr lang="es-ES" sz="1050" b="1" cap="all" baseline="0">
            <a:latin typeface="Verdana" panose="020B0604030504040204" pitchFamily="34" charset="0"/>
            <a:ea typeface="Verdana" panose="020B0604030504040204" pitchFamily="34" charset="0"/>
            <a:cs typeface="Verdana" panose="020B0604030504040204" pitchFamily="34" charset="0"/>
          </a:endParaRPr>
        </a:p>
        <a:p>
          <a:pPr marL="720000" algn="ctr"/>
          <a:r>
            <a:rPr lang="es-ES" sz="1050" b="1" cap="all" baseline="0">
              <a:latin typeface="Verdana" panose="020B0604030504040204" pitchFamily="34" charset="0"/>
              <a:ea typeface="Verdana" panose="020B0604030504040204" pitchFamily="34" charset="0"/>
              <a:cs typeface="Verdana" panose="020B0604030504040204" pitchFamily="34" charset="0"/>
            </a:rPr>
            <a:t>sección de estadística judicial</a:t>
          </a:r>
        </a:p>
      </xdr:txBody>
    </xdr:sp>
    <xdr:clientData/>
  </xdr:twoCellAnchor>
  <xdr:twoCellAnchor>
    <xdr:from>
      <xdr:col>1</xdr:col>
      <xdr:colOff>0</xdr:colOff>
      <xdr:row>11</xdr:row>
      <xdr:rowOff>0</xdr:rowOff>
    </xdr:from>
    <xdr:to>
      <xdr:col>18</xdr:col>
      <xdr:colOff>457200</xdr:colOff>
      <xdr:row>13</xdr:row>
      <xdr:rowOff>19051</xdr:rowOff>
    </xdr:to>
    <xdr:sp macro="" textlink="">
      <xdr:nvSpPr>
        <xdr:cNvPr id="8" name="7 Rectángulo redondeado">
          <a:extLst>
            <a:ext uri="{FF2B5EF4-FFF2-40B4-BE49-F238E27FC236}">
              <a16:creationId xmlns:a16="http://schemas.microsoft.com/office/drawing/2014/main" xmlns="" id="{00000000-0008-0000-0000-000008000000}"/>
            </a:ext>
          </a:extLst>
        </xdr:cNvPr>
        <xdr:cNvSpPr/>
      </xdr:nvSpPr>
      <xdr:spPr>
        <a:xfrm>
          <a:off x="762000" y="1781175"/>
          <a:ext cx="13658850" cy="342901"/>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2019</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114300</xdr:colOff>
      <xdr:row>1</xdr:row>
      <xdr:rowOff>104775</xdr:rowOff>
    </xdr:from>
    <xdr:to>
      <xdr:col>2</xdr:col>
      <xdr:colOff>262564</xdr:colOff>
      <xdr:row>9</xdr:row>
      <xdr:rowOff>57151</xdr:rowOff>
    </xdr:to>
    <xdr:pic>
      <xdr:nvPicPr>
        <xdr:cNvPr id="9" name="8 Imagen">
          <a:extLst>
            <a:ext uri="{FF2B5EF4-FFF2-40B4-BE49-F238E27FC236}">
              <a16:creationId xmlns:a16="http://schemas.microsoft.com/office/drawing/2014/main" xmlns="" id="{00000000-0008-0000-0000-000009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876300" y="266700"/>
          <a:ext cx="910264" cy="1247776"/>
        </a:xfrm>
        <a:prstGeom prst="roundRect">
          <a:avLst>
            <a:gd name="adj" fmla="val 15919"/>
          </a:avLst>
        </a:prstGeom>
        <a:solidFill>
          <a:srgbClr val="FFFFFF">
            <a:shade val="85000"/>
          </a:srgbClr>
        </a:solidFill>
        <a:ln>
          <a:noFill/>
        </a:ln>
        <a:effec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733425</xdr:colOff>
      <xdr:row>1</xdr:row>
      <xdr:rowOff>9525</xdr:rowOff>
    </xdr:from>
    <xdr:to>
      <xdr:col>16</xdr:col>
      <xdr:colOff>733425</xdr:colOff>
      <xdr:row>3</xdr:row>
      <xdr:rowOff>85725</xdr:rowOff>
    </xdr:to>
    <xdr:sp macro="" textlink="">
      <xdr:nvSpPr>
        <xdr:cNvPr id="2" name="1 Rectángulo redondeado">
          <a:extLst>
            <a:ext uri="{FF2B5EF4-FFF2-40B4-BE49-F238E27FC236}">
              <a16:creationId xmlns:a16="http://schemas.microsoft.com/office/drawing/2014/main" xmlns="" id="{075581B2-2DB5-4E7C-910B-616E96823F6B}"/>
            </a:ext>
          </a:extLst>
        </xdr:cNvPr>
        <xdr:cNvSpPr/>
      </xdr:nvSpPr>
      <xdr:spPr>
        <a:xfrm>
          <a:off x="733425" y="171450"/>
          <a:ext cx="149161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centrales de instrucción</a:t>
          </a:r>
        </a:p>
      </xdr:txBody>
    </xdr:sp>
    <xdr:clientData/>
  </xdr:twoCellAnchor>
  <xdr:twoCellAnchor>
    <xdr:from>
      <xdr:col>18</xdr:col>
      <xdr:colOff>0</xdr:colOff>
      <xdr:row>1</xdr:row>
      <xdr:rowOff>0</xdr:rowOff>
    </xdr:from>
    <xdr:to>
      <xdr:col>19</xdr:col>
      <xdr:colOff>66676</xdr:colOff>
      <xdr:row>2</xdr:row>
      <xdr:rowOff>123824</xdr:rowOff>
    </xdr:to>
    <xdr:sp macro="" textlink="">
      <xdr:nvSpPr>
        <xdr:cNvPr id="3" name="2 Pentágono">
          <a:hlinkClick xmlns:r="http://schemas.openxmlformats.org/officeDocument/2006/relationships" r:id="rId1"/>
          <a:extLst>
            <a:ext uri="{FF2B5EF4-FFF2-40B4-BE49-F238E27FC236}">
              <a16:creationId xmlns:a16="http://schemas.microsoft.com/office/drawing/2014/main" xmlns="" id="{2A6AAC70-9101-4D61-BF2E-1463BE5064DD}"/>
            </a:ext>
          </a:extLst>
        </xdr:cNvPr>
        <xdr:cNvSpPr/>
      </xdr:nvSpPr>
      <xdr:spPr>
        <a:xfrm flipH="1">
          <a:off x="16440150" y="161925"/>
          <a:ext cx="828676" cy="285749"/>
        </a:xfrm>
        <a:prstGeom prst="homePlate">
          <a:avLst>
            <a:gd name="adj" fmla="val 527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800" b="1" i="0" cap="small" baseline="0"/>
            <a:t>Inicio</a:t>
          </a:r>
          <a:endParaRPr lang="es-ES" sz="1100" b="1" i="0" cap="small" baseline="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733425</xdr:colOff>
      <xdr:row>1</xdr:row>
      <xdr:rowOff>9525</xdr:rowOff>
    </xdr:from>
    <xdr:to>
      <xdr:col>16</xdr:col>
      <xdr:colOff>733425</xdr:colOff>
      <xdr:row>3</xdr:row>
      <xdr:rowOff>85725</xdr:rowOff>
    </xdr:to>
    <xdr:sp macro="" textlink="">
      <xdr:nvSpPr>
        <xdr:cNvPr id="2" name="1 Rectángulo redondeado">
          <a:extLst>
            <a:ext uri="{FF2B5EF4-FFF2-40B4-BE49-F238E27FC236}">
              <a16:creationId xmlns:a16="http://schemas.microsoft.com/office/drawing/2014/main" xmlns="" id="{FA5A8758-0C04-46C5-9CE4-F453E0E688CC}"/>
            </a:ext>
          </a:extLst>
        </xdr:cNvPr>
        <xdr:cNvSpPr/>
      </xdr:nvSpPr>
      <xdr:spPr>
        <a:xfrm>
          <a:off x="733425" y="171450"/>
          <a:ext cx="149161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  central de lo penal</a:t>
          </a:r>
        </a:p>
      </xdr:txBody>
    </xdr:sp>
    <xdr:clientData/>
  </xdr:twoCellAnchor>
  <xdr:twoCellAnchor>
    <xdr:from>
      <xdr:col>18</xdr:col>
      <xdr:colOff>0</xdr:colOff>
      <xdr:row>1</xdr:row>
      <xdr:rowOff>0</xdr:rowOff>
    </xdr:from>
    <xdr:to>
      <xdr:col>19</xdr:col>
      <xdr:colOff>66676</xdr:colOff>
      <xdr:row>2</xdr:row>
      <xdr:rowOff>123824</xdr:rowOff>
    </xdr:to>
    <xdr:sp macro="" textlink="">
      <xdr:nvSpPr>
        <xdr:cNvPr id="3" name="2 Pentágono">
          <a:hlinkClick xmlns:r="http://schemas.openxmlformats.org/officeDocument/2006/relationships" r:id="rId1"/>
          <a:extLst>
            <a:ext uri="{FF2B5EF4-FFF2-40B4-BE49-F238E27FC236}">
              <a16:creationId xmlns:a16="http://schemas.microsoft.com/office/drawing/2014/main" xmlns="" id="{F794E6A1-5AB0-4EF5-92E1-4FA478D3BA8D}"/>
            </a:ext>
          </a:extLst>
        </xdr:cNvPr>
        <xdr:cNvSpPr/>
      </xdr:nvSpPr>
      <xdr:spPr>
        <a:xfrm flipH="1">
          <a:off x="16440150" y="161925"/>
          <a:ext cx="828676" cy="285749"/>
        </a:xfrm>
        <a:prstGeom prst="homePlate">
          <a:avLst>
            <a:gd name="adj" fmla="val 527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800" b="1" i="0" cap="small" baseline="0"/>
            <a:t>Inicio</a:t>
          </a:r>
          <a:endParaRPr lang="es-ES" sz="1100" b="1" i="0" cap="small" baseline="0"/>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733425</xdr:colOff>
      <xdr:row>1</xdr:row>
      <xdr:rowOff>9525</xdr:rowOff>
    </xdr:from>
    <xdr:to>
      <xdr:col>16</xdr:col>
      <xdr:colOff>733425</xdr:colOff>
      <xdr:row>3</xdr:row>
      <xdr:rowOff>85725</xdr:rowOff>
    </xdr:to>
    <xdr:sp macro="" textlink="">
      <xdr:nvSpPr>
        <xdr:cNvPr id="2" name="1 Rectángulo redondeado">
          <a:extLst>
            <a:ext uri="{FF2B5EF4-FFF2-40B4-BE49-F238E27FC236}">
              <a16:creationId xmlns:a16="http://schemas.microsoft.com/office/drawing/2014/main" xmlns="" id="{1AEBCFF7-8885-4A45-ACAC-41CD22B481D8}"/>
            </a:ext>
          </a:extLst>
        </xdr:cNvPr>
        <xdr:cNvSpPr/>
      </xdr:nvSpPr>
      <xdr:spPr>
        <a:xfrm>
          <a:off x="733425" y="171450"/>
          <a:ext cx="149161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SAla penal de la audiencia nacional</a:t>
          </a:r>
        </a:p>
      </xdr:txBody>
    </xdr:sp>
    <xdr:clientData/>
  </xdr:twoCellAnchor>
  <xdr:twoCellAnchor>
    <xdr:from>
      <xdr:col>18</xdr:col>
      <xdr:colOff>0</xdr:colOff>
      <xdr:row>1</xdr:row>
      <xdr:rowOff>0</xdr:rowOff>
    </xdr:from>
    <xdr:to>
      <xdr:col>19</xdr:col>
      <xdr:colOff>66676</xdr:colOff>
      <xdr:row>2</xdr:row>
      <xdr:rowOff>123824</xdr:rowOff>
    </xdr:to>
    <xdr:sp macro="" textlink="">
      <xdr:nvSpPr>
        <xdr:cNvPr id="3" name="2 Pentágono">
          <a:hlinkClick xmlns:r="http://schemas.openxmlformats.org/officeDocument/2006/relationships" r:id="rId1"/>
          <a:extLst>
            <a:ext uri="{FF2B5EF4-FFF2-40B4-BE49-F238E27FC236}">
              <a16:creationId xmlns:a16="http://schemas.microsoft.com/office/drawing/2014/main" xmlns="" id="{A0D55092-04D4-48B2-AB95-B1034CFCB487}"/>
            </a:ext>
          </a:extLst>
        </xdr:cNvPr>
        <xdr:cNvSpPr/>
      </xdr:nvSpPr>
      <xdr:spPr>
        <a:xfrm flipH="1">
          <a:off x="16440150" y="161925"/>
          <a:ext cx="828676" cy="285749"/>
        </a:xfrm>
        <a:prstGeom prst="homePlate">
          <a:avLst>
            <a:gd name="adj" fmla="val 527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800" b="1" i="0" cap="small" baseline="0"/>
            <a:t>Inicio</a:t>
          </a:r>
          <a:endParaRPr lang="es-ES" sz="1100" b="1" i="0" cap="small" baseline="0"/>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733425</xdr:colOff>
      <xdr:row>1</xdr:row>
      <xdr:rowOff>9525</xdr:rowOff>
    </xdr:from>
    <xdr:to>
      <xdr:col>16</xdr:col>
      <xdr:colOff>733425</xdr:colOff>
      <xdr:row>3</xdr:row>
      <xdr:rowOff>85725</xdr:rowOff>
    </xdr:to>
    <xdr:sp macro="" textlink="">
      <xdr:nvSpPr>
        <xdr:cNvPr id="2" name="1 Rectángulo redondeado">
          <a:extLst>
            <a:ext uri="{FF2B5EF4-FFF2-40B4-BE49-F238E27FC236}">
              <a16:creationId xmlns:a16="http://schemas.microsoft.com/office/drawing/2014/main" xmlns="" id="{D4CA4A97-D46E-40D5-9907-C73B4517DDED}"/>
            </a:ext>
          </a:extLst>
        </xdr:cNvPr>
        <xdr:cNvSpPr/>
      </xdr:nvSpPr>
      <xdr:spPr>
        <a:xfrm>
          <a:off x="733425" y="171450"/>
          <a:ext cx="149161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penal y audiencias provinciales</a:t>
          </a:r>
        </a:p>
      </xdr:txBody>
    </xdr:sp>
    <xdr:clientData/>
  </xdr:twoCellAnchor>
  <xdr:twoCellAnchor>
    <xdr:from>
      <xdr:col>18</xdr:col>
      <xdr:colOff>0</xdr:colOff>
      <xdr:row>1</xdr:row>
      <xdr:rowOff>0</xdr:rowOff>
    </xdr:from>
    <xdr:to>
      <xdr:col>19</xdr:col>
      <xdr:colOff>66676</xdr:colOff>
      <xdr:row>2</xdr:row>
      <xdr:rowOff>123824</xdr:rowOff>
    </xdr:to>
    <xdr:sp macro="" textlink="">
      <xdr:nvSpPr>
        <xdr:cNvPr id="3" name="2 Pentágono">
          <a:hlinkClick xmlns:r="http://schemas.openxmlformats.org/officeDocument/2006/relationships" r:id="rId1"/>
          <a:extLst>
            <a:ext uri="{FF2B5EF4-FFF2-40B4-BE49-F238E27FC236}">
              <a16:creationId xmlns:a16="http://schemas.microsoft.com/office/drawing/2014/main" xmlns="" id="{3A83FFAB-314F-438A-B910-CE683B8BEB44}"/>
            </a:ext>
          </a:extLst>
        </xdr:cNvPr>
        <xdr:cNvSpPr/>
      </xdr:nvSpPr>
      <xdr:spPr>
        <a:xfrm flipH="1">
          <a:off x="16440150" y="161925"/>
          <a:ext cx="828676" cy="285749"/>
        </a:xfrm>
        <a:prstGeom prst="homePlate">
          <a:avLst>
            <a:gd name="adj" fmla="val 527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800" b="1" i="0" cap="small" baseline="0"/>
            <a:t>Inicio</a:t>
          </a:r>
          <a:endParaRPr lang="es-ES" sz="1100" b="1" i="0" cap="small"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114300</xdr:colOff>
      <xdr:row>1</xdr:row>
      <xdr:rowOff>0</xdr:rowOff>
    </xdr:from>
    <xdr:to>
      <xdr:col>17</xdr:col>
      <xdr:colOff>180976</xdr:colOff>
      <xdr:row>2</xdr:row>
      <xdr:rowOff>123824</xdr:rowOff>
    </xdr:to>
    <xdr:sp macro="" textlink="">
      <xdr:nvSpPr>
        <xdr:cNvPr id="2" name="1 Pentágono">
          <a:hlinkClick xmlns:r="http://schemas.openxmlformats.org/officeDocument/2006/relationships" r:id="rId1"/>
          <a:extLst>
            <a:ext uri="{FF2B5EF4-FFF2-40B4-BE49-F238E27FC236}">
              <a16:creationId xmlns:a16="http://schemas.microsoft.com/office/drawing/2014/main" xmlns="" id="{00000000-0008-0000-0100-000002000000}"/>
            </a:ext>
          </a:extLst>
        </xdr:cNvPr>
        <xdr:cNvSpPr/>
      </xdr:nvSpPr>
      <xdr:spPr>
        <a:xfrm flipH="1">
          <a:off x="16173450" y="161925"/>
          <a:ext cx="828676" cy="285749"/>
        </a:xfrm>
        <a:prstGeom prst="homePlate">
          <a:avLst>
            <a:gd name="adj" fmla="val 527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800" b="1" i="0" cap="small" baseline="0"/>
            <a:t>Inicio</a:t>
          </a:r>
          <a:endParaRPr lang="es-ES" sz="1100" b="1" i="0" cap="small" baseline="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17</xdr:col>
      <xdr:colOff>438150</xdr:colOff>
      <xdr:row>3</xdr:row>
      <xdr:rowOff>66675</xdr:rowOff>
    </xdr:to>
    <xdr:sp macro="" textlink="">
      <xdr:nvSpPr>
        <xdr:cNvPr id="3" name="2 Rectángulo redondeado">
          <a:extLst>
            <a:ext uri="{FF2B5EF4-FFF2-40B4-BE49-F238E27FC236}">
              <a16:creationId xmlns:a16="http://schemas.microsoft.com/office/drawing/2014/main" xmlns="" id="{00000000-0008-0000-0200-000003000000}"/>
            </a:ext>
          </a:extLst>
        </xdr:cNvPr>
        <xdr:cNvSpPr/>
      </xdr:nvSpPr>
      <xdr:spPr>
        <a:xfrm>
          <a:off x="733425" y="161925"/>
          <a:ext cx="149161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Sentencias relativas al delito de blanqueo de capitales</a:t>
          </a:r>
        </a:p>
      </xdr:txBody>
    </xdr:sp>
    <xdr:clientData/>
  </xdr:twoCellAnchor>
  <xdr:twoCellAnchor>
    <xdr:from>
      <xdr:col>19</xdr:col>
      <xdr:colOff>0</xdr:colOff>
      <xdr:row>1</xdr:row>
      <xdr:rowOff>0</xdr:rowOff>
    </xdr:from>
    <xdr:to>
      <xdr:col>20</xdr:col>
      <xdr:colOff>66676</xdr:colOff>
      <xdr:row>2</xdr:row>
      <xdr:rowOff>123824</xdr:rowOff>
    </xdr:to>
    <xdr:sp macro="" textlink="">
      <xdr:nvSpPr>
        <xdr:cNvPr id="4" name="3 Pentágono">
          <a:hlinkClick xmlns:r="http://schemas.openxmlformats.org/officeDocument/2006/relationships" r:id="rId1"/>
          <a:extLst>
            <a:ext uri="{FF2B5EF4-FFF2-40B4-BE49-F238E27FC236}">
              <a16:creationId xmlns:a16="http://schemas.microsoft.com/office/drawing/2014/main" xmlns="" id="{00000000-0008-0000-0200-000004000000}"/>
            </a:ext>
          </a:extLst>
        </xdr:cNvPr>
        <xdr:cNvSpPr/>
      </xdr:nvSpPr>
      <xdr:spPr>
        <a:xfrm flipH="1">
          <a:off x="16735425" y="161925"/>
          <a:ext cx="828676" cy="285749"/>
        </a:xfrm>
        <a:prstGeom prst="homePlate">
          <a:avLst>
            <a:gd name="adj" fmla="val 527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800" b="1" i="0" cap="small" baseline="0"/>
            <a:t>Inicio</a:t>
          </a:r>
          <a:endParaRPr lang="es-ES" sz="1100" b="1" i="0" cap="small" baseline="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1</xdr:row>
      <xdr:rowOff>9525</xdr:rowOff>
    </xdr:from>
    <xdr:to>
      <xdr:col>18</xdr:col>
      <xdr:colOff>428625</xdr:colOff>
      <xdr:row>3</xdr:row>
      <xdr:rowOff>76200</xdr:rowOff>
    </xdr:to>
    <xdr:sp macro="" textlink="">
      <xdr:nvSpPr>
        <xdr:cNvPr id="2" name="1 Rectángulo redondeado">
          <a:extLst>
            <a:ext uri="{FF2B5EF4-FFF2-40B4-BE49-F238E27FC236}">
              <a16:creationId xmlns:a16="http://schemas.microsoft.com/office/drawing/2014/main" xmlns="" id="{00000000-0008-0000-0300-000002000000}"/>
            </a:ext>
          </a:extLst>
        </xdr:cNvPr>
        <xdr:cNvSpPr/>
      </xdr:nvSpPr>
      <xdr:spPr>
        <a:xfrm>
          <a:off x="381000" y="171450"/>
          <a:ext cx="149161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Personas enjuiciadas por delito de blanqueo de capitales</a:t>
          </a:r>
        </a:p>
      </xdr:txBody>
    </xdr:sp>
    <xdr:clientData/>
  </xdr:twoCellAnchor>
  <xdr:twoCellAnchor>
    <xdr:from>
      <xdr:col>20</xdr:col>
      <xdr:colOff>0</xdr:colOff>
      <xdr:row>1</xdr:row>
      <xdr:rowOff>0</xdr:rowOff>
    </xdr:from>
    <xdr:to>
      <xdr:col>21</xdr:col>
      <xdr:colOff>66676</xdr:colOff>
      <xdr:row>2</xdr:row>
      <xdr:rowOff>123824</xdr:rowOff>
    </xdr:to>
    <xdr:sp macro="" textlink="">
      <xdr:nvSpPr>
        <xdr:cNvPr id="3" name="2 Pentágono">
          <a:hlinkClick xmlns:r="http://schemas.openxmlformats.org/officeDocument/2006/relationships" r:id="rId1"/>
          <a:extLst>
            <a:ext uri="{FF2B5EF4-FFF2-40B4-BE49-F238E27FC236}">
              <a16:creationId xmlns:a16="http://schemas.microsoft.com/office/drawing/2014/main" xmlns="" id="{00000000-0008-0000-0300-000003000000}"/>
            </a:ext>
          </a:extLst>
        </xdr:cNvPr>
        <xdr:cNvSpPr/>
      </xdr:nvSpPr>
      <xdr:spPr>
        <a:xfrm flipH="1">
          <a:off x="16392525" y="161925"/>
          <a:ext cx="828676" cy="285749"/>
        </a:xfrm>
        <a:prstGeom prst="homePlate">
          <a:avLst>
            <a:gd name="adj" fmla="val 527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800" b="1" i="0" cap="small" baseline="0"/>
            <a:t>Inicio</a:t>
          </a:r>
          <a:endParaRPr lang="es-ES" sz="1100" b="1" i="0" cap="small" baseline="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361950</xdr:colOff>
      <xdr:row>1</xdr:row>
      <xdr:rowOff>19050</xdr:rowOff>
    </xdr:from>
    <xdr:to>
      <xdr:col>13</xdr:col>
      <xdr:colOff>495300</xdr:colOff>
      <xdr:row>3</xdr:row>
      <xdr:rowOff>85725</xdr:rowOff>
    </xdr:to>
    <xdr:sp macro="" textlink="">
      <xdr:nvSpPr>
        <xdr:cNvPr id="2" name="1 Rectángulo redondeado">
          <a:extLst>
            <a:ext uri="{FF2B5EF4-FFF2-40B4-BE49-F238E27FC236}">
              <a16:creationId xmlns:a16="http://schemas.microsoft.com/office/drawing/2014/main" xmlns="" id="{00000000-0008-0000-0400-000002000000}"/>
            </a:ext>
          </a:extLst>
        </xdr:cNvPr>
        <xdr:cNvSpPr/>
      </xdr:nvSpPr>
      <xdr:spPr>
        <a:xfrm>
          <a:off x="361950" y="180975"/>
          <a:ext cx="149161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Condenas en sentencia por delito de blanqueo de capitales</a:t>
          </a:r>
        </a:p>
      </xdr:txBody>
    </xdr:sp>
    <xdr:clientData/>
  </xdr:twoCellAnchor>
  <xdr:twoCellAnchor>
    <xdr:from>
      <xdr:col>18</xdr:col>
      <xdr:colOff>0</xdr:colOff>
      <xdr:row>1</xdr:row>
      <xdr:rowOff>0</xdr:rowOff>
    </xdr:from>
    <xdr:to>
      <xdr:col>19</xdr:col>
      <xdr:colOff>66676</xdr:colOff>
      <xdr:row>2</xdr:row>
      <xdr:rowOff>123824</xdr:rowOff>
    </xdr:to>
    <xdr:sp macro="" textlink="">
      <xdr:nvSpPr>
        <xdr:cNvPr id="3" name="2 Pentágono">
          <a:hlinkClick xmlns:r="http://schemas.openxmlformats.org/officeDocument/2006/relationships" r:id="rId1"/>
          <a:extLst>
            <a:ext uri="{FF2B5EF4-FFF2-40B4-BE49-F238E27FC236}">
              <a16:creationId xmlns:a16="http://schemas.microsoft.com/office/drawing/2014/main" xmlns="" id="{00000000-0008-0000-0400-000003000000}"/>
            </a:ext>
          </a:extLst>
        </xdr:cNvPr>
        <xdr:cNvSpPr/>
      </xdr:nvSpPr>
      <xdr:spPr>
        <a:xfrm flipH="1">
          <a:off x="16573500" y="161925"/>
          <a:ext cx="828676" cy="285749"/>
        </a:xfrm>
        <a:prstGeom prst="homePlate">
          <a:avLst>
            <a:gd name="adj" fmla="val 527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800" b="1" i="0" cap="small" baseline="0"/>
            <a:t>Inicio</a:t>
          </a:r>
          <a:endParaRPr lang="es-ES" sz="1100" b="1" i="0" cap="small" baseline="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742950</xdr:colOff>
      <xdr:row>1</xdr:row>
      <xdr:rowOff>0</xdr:rowOff>
    </xdr:from>
    <xdr:to>
      <xdr:col>19</xdr:col>
      <xdr:colOff>114300</xdr:colOff>
      <xdr:row>3</xdr:row>
      <xdr:rowOff>66675</xdr:rowOff>
    </xdr:to>
    <xdr:sp macro="" textlink="">
      <xdr:nvSpPr>
        <xdr:cNvPr id="2" name="1 Rectángulo redondeado">
          <a:extLst>
            <a:ext uri="{FF2B5EF4-FFF2-40B4-BE49-F238E27FC236}">
              <a16:creationId xmlns:a16="http://schemas.microsoft.com/office/drawing/2014/main" xmlns="" id="{00000000-0008-0000-0500-000002000000}"/>
            </a:ext>
          </a:extLst>
        </xdr:cNvPr>
        <xdr:cNvSpPr/>
      </xdr:nvSpPr>
      <xdr:spPr>
        <a:xfrm>
          <a:off x="742950" y="161925"/>
          <a:ext cx="149161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Nacionalidad de las personas enjuiciadas por Blanqueo de Capitales</a:t>
          </a:r>
        </a:p>
      </xdr:txBody>
    </xdr:sp>
    <xdr:clientData/>
  </xdr:twoCellAnchor>
  <xdr:twoCellAnchor>
    <xdr:from>
      <xdr:col>20</xdr:col>
      <xdr:colOff>0</xdr:colOff>
      <xdr:row>1</xdr:row>
      <xdr:rowOff>0</xdr:rowOff>
    </xdr:from>
    <xdr:to>
      <xdr:col>21</xdr:col>
      <xdr:colOff>66676</xdr:colOff>
      <xdr:row>2</xdr:row>
      <xdr:rowOff>95249</xdr:rowOff>
    </xdr:to>
    <xdr:sp macro="" textlink="">
      <xdr:nvSpPr>
        <xdr:cNvPr id="3" name="2 Pentágono">
          <a:hlinkClick xmlns:r="http://schemas.openxmlformats.org/officeDocument/2006/relationships" r:id="rId1"/>
          <a:extLst>
            <a:ext uri="{FF2B5EF4-FFF2-40B4-BE49-F238E27FC236}">
              <a16:creationId xmlns:a16="http://schemas.microsoft.com/office/drawing/2014/main" xmlns="" id="{00000000-0008-0000-0500-000003000000}"/>
            </a:ext>
          </a:extLst>
        </xdr:cNvPr>
        <xdr:cNvSpPr/>
      </xdr:nvSpPr>
      <xdr:spPr>
        <a:xfrm flipH="1">
          <a:off x="16173450" y="161925"/>
          <a:ext cx="828676" cy="285749"/>
        </a:xfrm>
        <a:prstGeom prst="homePlate">
          <a:avLst>
            <a:gd name="adj" fmla="val 527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800" b="1" i="0" cap="small" baseline="0"/>
            <a:t>Inicio</a:t>
          </a:r>
          <a:endParaRPr lang="es-ES" sz="1100" b="1" i="0" cap="small" baseline="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19050</xdr:colOff>
      <xdr:row>1</xdr:row>
      <xdr:rowOff>9525</xdr:rowOff>
    </xdr:from>
    <xdr:to>
      <xdr:col>15</xdr:col>
      <xdr:colOff>609600</xdr:colOff>
      <xdr:row>3</xdr:row>
      <xdr:rowOff>76200</xdr:rowOff>
    </xdr:to>
    <xdr:sp macro="" textlink="">
      <xdr:nvSpPr>
        <xdr:cNvPr id="2" name="1 Rectángulo redondeado">
          <a:extLst>
            <a:ext uri="{FF2B5EF4-FFF2-40B4-BE49-F238E27FC236}">
              <a16:creationId xmlns:a16="http://schemas.microsoft.com/office/drawing/2014/main" xmlns="" id="{00000000-0008-0000-0600-000002000000}"/>
            </a:ext>
          </a:extLst>
        </xdr:cNvPr>
        <xdr:cNvSpPr/>
      </xdr:nvSpPr>
      <xdr:spPr>
        <a:xfrm>
          <a:off x="180975" y="171450"/>
          <a:ext cx="149161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Sentencias  relativas al delito de blanqueo de CAPITALEs</a:t>
          </a:r>
        </a:p>
      </xdr:txBody>
    </xdr:sp>
    <xdr:clientData/>
  </xdr:twoCellAnchor>
  <xdr:twoCellAnchor>
    <xdr:from>
      <xdr:col>17</xdr:col>
      <xdr:colOff>0</xdr:colOff>
      <xdr:row>1</xdr:row>
      <xdr:rowOff>0</xdr:rowOff>
    </xdr:from>
    <xdr:to>
      <xdr:col>18</xdr:col>
      <xdr:colOff>66676</xdr:colOff>
      <xdr:row>2</xdr:row>
      <xdr:rowOff>123824</xdr:rowOff>
    </xdr:to>
    <xdr:sp macro="" textlink="">
      <xdr:nvSpPr>
        <xdr:cNvPr id="3" name="2 Pentágono">
          <a:hlinkClick xmlns:r="http://schemas.openxmlformats.org/officeDocument/2006/relationships" r:id="rId1"/>
          <a:extLst>
            <a:ext uri="{FF2B5EF4-FFF2-40B4-BE49-F238E27FC236}">
              <a16:creationId xmlns:a16="http://schemas.microsoft.com/office/drawing/2014/main" xmlns="" id="{00000000-0008-0000-0600-000003000000}"/>
            </a:ext>
          </a:extLst>
        </xdr:cNvPr>
        <xdr:cNvSpPr/>
      </xdr:nvSpPr>
      <xdr:spPr>
        <a:xfrm flipH="1">
          <a:off x="16068675" y="161925"/>
          <a:ext cx="828676" cy="285749"/>
        </a:xfrm>
        <a:prstGeom prst="homePlate">
          <a:avLst>
            <a:gd name="adj" fmla="val 527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800" b="1" i="0" cap="small" baseline="0"/>
            <a:t>Inicio</a:t>
          </a:r>
          <a:endParaRPr lang="es-ES" sz="1100" b="1" i="0" cap="small" baseline="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219075</xdr:colOff>
      <xdr:row>1</xdr:row>
      <xdr:rowOff>9525</xdr:rowOff>
    </xdr:from>
    <xdr:to>
      <xdr:col>19</xdr:col>
      <xdr:colOff>704850</xdr:colOff>
      <xdr:row>3</xdr:row>
      <xdr:rowOff>85725</xdr:rowOff>
    </xdr:to>
    <xdr:sp macro="" textlink="">
      <xdr:nvSpPr>
        <xdr:cNvPr id="2" name="1 Rectángulo redondeado">
          <a:extLst>
            <a:ext uri="{FF2B5EF4-FFF2-40B4-BE49-F238E27FC236}">
              <a16:creationId xmlns:a16="http://schemas.microsoft.com/office/drawing/2014/main" xmlns="" id="{00000000-0008-0000-0700-000002000000}"/>
            </a:ext>
          </a:extLst>
        </xdr:cNvPr>
        <xdr:cNvSpPr/>
      </xdr:nvSpPr>
      <xdr:spPr>
        <a:xfrm>
          <a:off x="219075" y="171450"/>
          <a:ext cx="149161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Personas enjuiciadas por delito de blanqueo de dinero</a:t>
          </a:r>
        </a:p>
      </xdr:txBody>
    </xdr:sp>
    <xdr:clientData/>
  </xdr:twoCellAnchor>
  <xdr:twoCellAnchor>
    <xdr:from>
      <xdr:col>22</xdr:col>
      <xdr:colOff>0</xdr:colOff>
      <xdr:row>1</xdr:row>
      <xdr:rowOff>0</xdr:rowOff>
    </xdr:from>
    <xdr:to>
      <xdr:col>23</xdr:col>
      <xdr:colOff>66676</xdr:colOff>
      <xdr:row>2</xdr:row>
      <xdr:rowOff>123824</xdr:rowOff>
    </xdr:to>
    <xdr:sp macro="" textlink="">
      <xdr:nvSpPr>
        <xdr:cNvPr id="3" name="2 Pentágono">
          <a:hlinkClick xmlns:r="http://schemas.openxmlformats.org/officeDocument/2006/relationships" r:id="rId1"/>
          <a:extLst>
            <a:ext uri="{FF2B5EF4-FFF2-40B4-BE49-F238E27FC236}">
              <a16:creationId xmlns:a16="http://schemas.microsoft.com/office/drawing/2014/main" xmlns="" id="{00000000-0008-0000-0700-000003000000}"/>
            </a:ext>
          </a:extLst>
        </xdr:cNvPr>
        <xdr:cNvSpPr/>
      </xdr:nvSpPr>
      <xdr:spPr>
        <a:xfrm flipH="1">
          <a:off x="16716375" y="161925"/>
          <a:ext cx="828676" cy="285749"/>
        </a:xfrm>
        <a:prstGeom prst="homePlate">
          <a:avLst>
            <a:gd name="adj" fmla="val 527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800" b="1" i="0" cap="small" baseline="0"/>
            <a:t>Inicio</a:t>
          </a:r>
          <a:endParaRPr lang="es-ES" sz="1100" b="1" i="0" cap="small" baseline="0"/>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733425</xdr:colOff>
      <xdr:row>1</xdr:row>
      <xdr:rowOff>9525</xdr:rowOff>
    </xdr:from>
    <xdr:to>
      <xdr:col>16</xdr:col>
      <xdr:colOff>733425</xdr:colOff>
      <xdr:row>3</xdr:row>
      <xdr:rowOff>85725</xdr:rowOff>
    </xdr:to>
    <xdr:sp macro="" textlink="">
      <xdr:nvSpPr>
        <xdr:cNvPr id="2" name="1 Rectángulo redondeado">
          <a:extLst>
            <a:ext uri="{FF2B5EF4-FFF2-40B4-BE49-F238E27FC236}">
              <a16:creationId xmlns:a16="http://schemas.microsoft.com/office/drawing/2014/main" xmlns="" id="{00000000-0008-0000-0800-000002000000}"/>
            </a:ext>
          </a:extLst>
        </xdr:cNvPr>
        <xdr:cNvSpPr/>
      </xdr:nvSpPr>
      <xdr:spPr>
        <a:xfrm>
          <a:off x="733425" y="171450"/>
          <a:ext cx="149161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instrucción y primera instacia e instrucción</a:t>
          </a:r>
        </a:p>
      </xdr:txBody>
    </xdr:sp>
    <xdr:clientData/>
  </xdr:twoCellAnchor>
  <xdr:twoCellAnchor>
    <xdr:from>
      <xdr:col>18</xdr:col>
      <xdr:colOff>0</xdr:colOff>
      <xdr:row>1</xdr:row>
      <xdr:rowOff>0</xdr:rowOff>
    </xdr:from>
    <xdr:to>
      <xdr:col>19</xdr:col>
      <xdr:colOff>66676</xdr:colOff>
      <xdr:row>2</xdr:row>
      <xdr:rowOff>123824</xdr:rowOff>
    </xdr:to>
    <xdr:sp macro="" textlink="">
      <xdr:nvSpPr>
        <xdr:cNvPr id="3" name="2 Pentágono">
          <a:hlinkClick xmlns:r="http://schemas.openxmlformats.org/officeDocument/2006/relationships" r:id="rId1"/>
          <a:extLst>
            <a:ext uri="{FF2B5EF4-FFF2-40B4-BE49-F238E27FC236}">
              <a16:creationId xmlns:a16="http://schemas.microsoft.com/office/drawing/2014/main" xmlns="" id="{00000000-0008-0000-0800-000003000000}"/>
            </a:ext>
          </a:extLst>
        </xdr:cNvPr>
        <xdr:cNvSpPr/>
      </xdr:nvSpPr>
      <xdr:spPr>
        <a:xfrm flipH="1">
          <a:off x="16440150" y="161925"/>
          <a:ext cx="828676" cy="285749"/>
        </a:xfrm>
        <a:prstGeom prst="homePlate">
          <a:avLst>
            <a:gd name="adj" fmla="val 527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800" b="1" i="0" cap="small" baseline="0"/>
            <a:t>Inicio</a:t>
          </a:r>
          <a:endParaRPr lang="es-ES" sz="1100" b="1" i="0" cap="small" baseline="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12:H35"/>
  <sheetViews>
    <sheetView tabSelected="1" workbookViewId="0"/>
  </sheetViews>
  <sheetFormatPr baseColWidth="10" defaultRowHeight="12.75" x14ac:dyDescent="0.2"/>
  <cols>
    <col min="1" max="1" width="11.42578125" style="4"/>
    <col min="2" max="2" width="11.42578125" style="4" customWidth="1"/>
    <col min="3" max="3" width="15.140625" style="4" customWidth="1"/>
    <col min="4" max="7" width="11.42578125" style="4"/>
    <col min="8" max="8" width="15.140625" style="4" customWidth="1"/>
    <col min="9" max="16384" width="11.42578125" style="4"/>
  </cols>
  <sheetData>
    <row r="12" spans="2:8" ht="12.75" customHeight="1" x14ac:dyDescent="0.2">
      <c r="C12" s="8"/>
      <c r="D12" s="9"/>
      <c r="E12" s="9"/>
      <c r="F12" s="9"/>
      <c r="G12" s="9"/>
      <c r="H12" s="9"/>
    </row>
    <row r="13" spans="2:8" x14ac:dyDescent="0.2">
      <c r="C13" s="9"/>
      <c r="D13" s="9"/>
      <c r="E13" s="9"/>
      <c r="F13" s="9"/>
      <c r="G13" s="9"/>
      <c r="H13" s="9"/>
    </row>
    <row r="16" spans="2:8" ht="15.75" x14ac:dyDescent="0.25">
      <c r="B16" s="5"/>
    </row>
    <row r="17" spans="2:8" s="67" customFormat="1" ht="15" x14ac:dyDescent="0.2">
      <c r="B17" s="66"/>
      <c r="C17" s="113" t="s">
        <v>0</v>
      </c>
      <c r="D17" s="113"/>
      <c r="E17" s="113"/>
      <c r="F17" s="113"/>
      <c r="G17" s="113"/>
      <c r="H17" s="113"/>
    </row>
    <row r="18" spans="2:8" s="67" customFormat="1" ht="15" x14ac:dyDescent="0.2">
      <c r="B18" s="66"/>
      <c r="C18" s="88"/>
      <c r="D18" s="88"/>
      <c r="E18" s="88"/>
      <c r="F18" s="88"/>
      <c r="G18" s="88"/>
      <c r="H18" s="88"/>
    </row>
    <row r="19" spans="2:8" s="67" customFormat="1" ht="15" x14ac:dyDescent="0.2">
      <c r="B19" s="66"/>
      <c r="C19" s="68" t="s">
        <v>83</v>
      </c>
      <c r="D19" s="68"/>
      <c r="E19" s="68"/>
      <c r="F19" s="68"/>
      <c r="G19" s="68"/>
      <c r="H19" s="68"/>
    </row>
    <row r="20" spans="2:8" s="67" customFormat="1" ht="15" x14ac:dyDescent="0.2">
      <c r="B20" s="69"/>
      <c r="C20" s="113" t="s">
        <v>17</v>
      </c>
      <c r="D20" s="113"/>
      <c r="E20" s="113"/>
      <c r="F20" s="113"/>
      <c r="G20" s="113"/>
      <c r="H20" s="113"/>
    </row>
    <row r="21" spans="2:8" s="67" customFormat="1" ht="15" x14ac:dyDescent="0.2">
      <c r="B21" s="69"/>
      <c r="C21" s="113" t="s">
        <v>18</v>
      </c>
      <c r="D21" s="113"/>
      <c r="E21" s="113"/>
      <c r="F21" s="113"/>
      <c r="G21" s="113"/>
      <c r="H21" s="113"/>
    </row>
    <row r="22" spans="2:8" s="67" customFormat="1" ht="15" x14ac:dyDescent="0.2">
      <c r="B22" s="69"/>
      <c r="C22" s="113" t="s">
        <v>19</v>
      </c>
      <c r="D22" s="113"/>
      <c r="E22" s="113"/>
      <c r="F22" s="113"/>
      <c r="G22" s="113"/>
      <c r="H22" s="113"/>
    </row>
    <row r="23" spans="2:8" s="67" customFormat="1" ht="15" x14ac:dyDescent="0.2">
      <c r="B23" s="69"/>
      <c r="C23" s="113" t="s">
        <v>59</v>
      </c>
      <c r="D23" s="113"/>
      <c r="E23" s="113"/>
      <c r="F23" s="113"/>
      <c r="G23" s="113"/>
      <c r="H23" s="113"/>
    </row>
    <row r="24" spans="2:8" ht="15" x14ac:dyDescent="0.2">
      <c r="B24" s="11"/>
      <c r="C24" s="12"/>
      <c r="D24" s="12"/>
      <c r="E24" s="12"/>
      <c r="F24" s="11"/>
      <c r="G24" s="11"/>
      <c r="H24" s="11"/>
    </row>
    <row r="25" spans="2:8" ht="15" x14ac:dyDescent="0.2">
      <c r="B25" s="15"/>
      <c r="C25" s="114" t="s">
        <v>84</v>
      </c>
      <c r="D25" s="114"/>
      <c r="E25" s="114"/>
      <c r="F25" s="114"/>
      <c r="G25" s="114"/>
      <c r="H25" s="114"/>
    </row>
    <row r="26" spans="2:8" s="67" customFormat="1" ht="19.5" customHeight="1" x14ac:dyDescent="0.2">
      <c r="B26" s="69"/>
      <c r="C26" s="113" t="s">
        <v>14</v>
      </c>
      <c r="D26" s="113"/>
      <c r="E26" s="69"/>
      <c r="F26" s="69"/>
      <c r="G26" s="69"/>
      <c r="H26" s="69"/>
    </row>
    <row r="27" spans="2:8" s="67" customFormat="1" ht="15" x14ac:dyDescent="0.2">
      <c r="B27" s="69"/>
      <c r="C27" s="113" t="s">
        <v>15</v>
      </c>
      <c r="D27" s="113"/>
      <c r="E27" s="113"/>
      <c r="F27" s="113"/>
      <c r="G27" s="113"/>
      <c r="H27" s="113"/>
    </row>
    <row r="28" spans="2:8" s="67" customFormat="1" ht="15.75" x14ac:dyDescent="0.25">
      <c r="B28" s="70"/>
      <c r="C28" s="71"/>
      <c r="D28" s="70"/>
      <c r="E28" s="70"/>
      <c r="F28" s="70"/>
      <c r="G28" s="70"/>
      <c r="H28" s="70"/>
    </row>
    <row r="29" spans="2:8" s="67" customFormat="1" ht="15.75" x14ac:dyDescent="0.25">
      <c r="B29" s="70"/>
      <c r="C29" s="89"/>
      <c r="D29" s="70"/>
      <c r="E29" s="70"/>
      <c r="F29" s="70"/>
      <c r="G29" s="70"/>
      <c r="H29" s="70"/>
    </row>
    <row r="30" spans="2:8" s="67" customFormat="1" ht="15.75" x14ac:dyDescent="0.25">
      <c r="B30" s="70"/>
      <c r="C30" s="89" t="s">
        <v>82</v>
      </c>
      <c r="D30" s="70"/>
      <c r="E30" s="70"/>
      <c r="F30" s="70"/>
      <c r="G30" s="70"/>
      <c r="H30" s="70"/>
    </row>
    <row r="31" spans="2:8" s="67" customFormat="1" ht="15" x14ac:dyDescent="0.2">
      <c r="B31" s="69"/>
      <c r="C31" s="113" t="s">
        <v>66</v>
      </c>
      <c r="D31" s="113"/>
      <c r="E31" s="113"/>
      <c r="F31" s="113"/>
      <c r="G31" s="113"/>
      <c r="H31" s="113"/>
    </row>
    <row r="32" spans="2:8" s="67" customFormat="1" ht="15" x14ac:dyDescent="0.2">
      <c r="B32" s="69"/>
      <c r="C32" s="113" t="s">
        <v>67</v>
      </c>
      <c r="D32" s="113"/>
      <c r="E32" s="113"/>
      <c r="F32" s="113"/>
      <c r="G32" s="113"/>
      <c r="H32" s="113"/>
    </row>
    <row r="33" spans="2:8" ht="15" x14ac:dyDescent="0.2">
      <c r="B33" s="69"/>
      <c r="C33" s="113" t="s">
        <v>79</v>
      </c>
      <c r="D33" s="113"/>
      <c r="E33" s="113"/>
      <c r="F33" s="113"/>
      <c r="G33" s="113"/>
      <c r="H33" s="113"/>
    </row>
    <row r="34" spans="2:8" ht="15" x14ac:dyDescent="0.2">
      <c r="B34" s="69"/>
      <c r="C34" s="113" t="s">
        <v>80</v>
      </c>
      <c r="D34" s="113"/>
      <c r="E34" s="113"/>
      <c r="F34" s="113"/>
      <c r="G34" s="113"/>
      <c r="H34" s="113"/>
    </row>
    <row r="35" spans="2:8" ht="15" x14ac:dyDescent="0.2">
      <c r="B35" s="69"/>
      <c r="C35" s="113" t="s">
        <v>81</v>
      </c>
      <c r="D35" s="113"/>
      <c r="E35" s="113"/>
      <c r="F35" s="113"/>
      <c r="G35" s="113"/>
      <c r="H35" s="113"/>
    </row>
  </sheetData>
  <mergeCells count="13">
    <mergeCell ref="C35:H35"/>
    <mergeCell ref="C17:H17"/>
    <mergeCell ref="C25:H25"/>
    <mergeCell ref="C27:H27"/>
    <mergeCell ref="C26:D26"/>
    <mergeCell ref="C32:H32"/>
    <mergeCell ref="C33:H33"/>
    <mergeCell ref="C20:H20"/>
    <mergeCell ref="C21:H21"/>
    <mergeCell ref="C22:H22"/>
    <mergeCell ref="C31:H31"/>
    <mergeCell ref="C23:H23"/>
    <mergeCell ref="C34:H34"/>
  </mergeCells>
  <phoneticPr fontId="4" type="noConversion"/>
  <hyperlinks>
    <hyperlink ref="C20:D20" location="Sentencias!A1" display="1.1. Sentencias"/>
    <hyperlink ref="C22:D22" location="Condenas!A1" display="1.1.2. Curso 2005/2006"/>
    <hyperlink ref="C27" location="'Ter 07-08'!A1" display="1.1.4. Curso 2007/2008"/>
    <hyperlink ref="C17" location="Fuente!A1" display="Fuente"/>
    <hyperlink ref="C21:E21" location="Enjuiciados!A1" display="1.2. Personas enjuiciadas"/>
    <hyperlink ref="C26:D26" location="'Serie sentencias'!A1" display="2.1. Sentencias"/>
    <hyperlink ref="C27:D27" location="'Serie enjuiciados'!A1" display="2.2. Personas enjuiciadas"/>
    <hyperlink ref="C31:H31" location="'JDOS  instruccion'!A1" display="3.1 Juzgados de instrucción y primera instancia e instrucción"/>
    <hyperlink ref="C23:H23" location="'Nacionalidad Enjuiciados'!A1" display="1.4. Nacionalidad de los Enjuiciados"/>
    <hyperlink ref="C32:H32" location="'JDOS centrales instruccion '!A1" display="3.2 Juzgados centrales de instrucción"/>
    <hyperlink ref="C33:H33" location="'JDO Central Penal'!A1" display="3.3 Juzgado central de lo Penal"/>
    <hyperlink ref="C34:H34" location="'Sala Penal A. Nacional'!A1" display="3.4 Sala de lo Penal de la Audiencia Nacional"/>
    <hyperlink ref="C35:H35" location="'JDOS Penal y Audiencias Prov.'!A1" display="3.5 Juzgados de lo Penal y Audiencias Provinciales"/>
  </hyperlinks>
  <pageMargins left="0.75" right="0.75" top="1" bottom="1" header="0" footer="0"/>
  <pageSetup paperSize="9" orientation="portrait" verticalDpi="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1"/>
  <sheetViews>
    <sheetView workbookViewId="0"/>
  </sheetViews>
  <sheetFormatPr baseColWidth="10" defaultRowHeight="12.75" x14ac:dyDescent="0.2"/>
  <cols>
    <col min="1" max="1" width="11.42578125" style="4"/>
    <col min="2" max="2" width="36.42578125" style="4" customWidth="1"/>
    <col min="3" max="3" width="14.5703125" style="4" bestFit="1" customWidth="1"/>
    <col min="4" max="4" width="16.28515625" style="4" customWidth="1"/>
    <col min="5" max="5" width="14.5703125" style="4" customWidth="1"/>
    <col min="6" max="6" width="16.140625" style="4" customWidth="1"/>
    <col min="7" max="16384" width="11.42578125" style="4"/>
  </cols>
  <sheetData>
    <row r="2" spans="2:9" x14ac:dyDescent="0.2">
      <c r="H2" s="3"/>
      <c r="I2" s="3"/>
    </row>
    <row r="3" spans="2:9" ht="14.25" x14ac:dyDescent="0.2">
      <c r="B3" s="22"/>
      <c r="C3" s="23"/>
      <c r="D3" s="23"/>
      <c r="E3" s="23"/>
      <c r="F3" s="23"/>
    </row>
    <row r="4" spans="2:9" ht="14.25" x14ac:dyDescent="0.2">
      <c r="B4" s="130"/>
      <c r="C4" s="117"/>
      <c r="D4" s="24"/>
      <c r="E4" s="23"/>
      <c r="F4" s="23"/>
    </row>
    <row r="5" spans="2:9" ht="18" x14ac:dyDescent="0.25">
      <c r="C5" s="25"/>
    </row>
    <row r="11" spans="2:9" ht="15" thickBot="1" x14ac:dyDescent="0.25">
      <c r="B11" s="2"/>
      <c r="C11" s="112" t="s">
        <v>30</v>
      </c>
      <c r="D11" s="112" t="s">
        <v>31</v>
      </c>
      <c r="E11" s="112" t="s">
        <v>32</v>
      </c>
      <c r="F11" s="112" t="s">
        <v>33</v>
      </c>
    </row>
    <row r="12" spans="2:9" ht="29.25" thickBot="1" x14ac:dyDescent="0.25">
      <c r="B12" s="92" t="s">
        <v>34</v>
      </c>
      <c r="C12" s="98">
        <v>3</v>
      </c>
      <c r="D12" s="98">
        <v>0</v>
      </c>
      <c r="E12" s="98">
        <v>0</v>
      </c>
      <c r="F12" s="98">
        <v>5</v>
      </c>
    </row>
    <row r="13" spans="2:9" ht="29.25" thickBot="1" x14ac:dyDescent="0.25">
      <c r="B13" s="41" t="s">
        <v>35</v>
      </c>
      <c r="C13" s="100">
        <v>14</v>
      </c>
      <c r="D13" s="100">
        <v>0</v>
      </c>
      <c r="E13" s="100">
        <v>4</v>
      </c>
      <c r="F13" s="100">
        <v>18</v>
      </c>
    </row>
    <row r="14" spans="2:9" ht="29.25" thickBot="1" x14ac:dyDescent="0.25">
      <c r="B14" s="40" t="s">
        <v>36</v>
      </c>
      <c r="C14" s="100">
        <v>2</v>
      </c>
      <c r="D14" s="100">
        <v>0</v>
      </c>
      <c r="E14" s="100">
        <v>0</v>
      </c>
      <c r="F14" s="100">
        <v>2</v>
      </c>
    </row>
    <row r="15" spans="2:9" ht="23.25" customHeight="1" thickBot="1" x14ac:dyDescent="0.25">
      <c r="B15" s="41" t="s">
        <v>37</v>
      </c>
      <c r="C15" s="100">
        <v>9</v>
      </c>
      <c r="D15" s="100">
        <v>0</v>
      </c>
      <c r="E15" s="100">
        <v>6</v>
      </c>
      <c r="F15" s="100">
        <v>10</v>
      </c>
    </row>
    <row r="16" spans="2:9" ht="29.25" thickBot="1" x14ac:dyDescent="0.25">
      <c r="B16" s="64" t="s">
        <v>38</v>
      </c>
      <c r="C16" s="102">
        <v>2</v>
      </c>
      <c r="D16" s="102">
        <v>1</v>
      </c>
      <c r="E16" s="102">
        <v>0</v>
      </c>
      <c r="F16" s="102">
        <v>5</v>
      </c>
    </row>
    <row r="19" spans="2:5" ht="13.5" thickBot="1" x14ac:dyDescent="0.25">
      <c r="B19" s="62"/>
      <c r="C19" s="63"/>
      <c r="D19" s="63"/>
      <c r="E19" s="63"/>
    </row>
    <row r="20" spans="2:5" ht="48" customHeight="1" thickBot="1" x14ac:dyDescent="0.25">
      <c r="B20" s="131" t="s">
        <v>39</v>
      </c>
      <c r="C20" s="132"/>
      <c r="D20" s="133"/>
      <c r="E20" s="73">
        <v>74</v>
      </c>
    </row>
    <row r="21" spans="2:5" ht="48.75" customHeight="1" thickBot="1" x14ac:dyDescent="0.25">
      <c r="B21" s="131" t="s">
        <v>61</v>
      </c>
      <c r="C21" s="132"/>
      <c r="D21" s="133"/>
      <c r="E21" s="73">
        <v>1</v>
      </c>
    </row>
  </sheetData>
  <mergeCells count="3">
    <mergeCell ref="B4:C4"/>
    <mergeCell ref="B20:D20"/>
    <mergeCell ref="B21:D21"/>
  </mergeCells>
  <pageMargins left="0.7" right="0.7" top="0.75" bottom="0.75" header="0.3" footer="0.3"/>
  <pageSetup paperSize="9"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6"/>
  <sheetViews>
    <sheetView workbookViewId="0"/>
  </sheetViews>
  <sheetFormatPr baseColWidth="10" defaultRowHeight="12.75" x14ac:dyDescent="0.2"/>
  <cols>
    <col min="1" max="1" width="11.42578125" style="4"/>
    <col min="2" max="2" width="36.42578125" style="4" customWidth="1"/>
    <col min="3" max="3" width="14.5703125" style="4" bestFit="1" customWidth="1"/>
    <col min="4" max="4" width="16.28515625" style="4" customWidth="1"/>
    <col min="5" max="5" width="14.5703125" style="4" customWidth="1"/>
    <col min="6" max="6" width="16.140625" style="4" customWidth="1"/>
    <col min="7" max="16384" width="11.42578125" style="4"/>
  </cols>
  <sheetData>
    <row r="2" spans="2:9" x14ac:dyDescent="0.2">
      <c r="H2" s="3"/>
      <c r="I2" s="3"/>
    </row>
    <row r="3" spans="2:9" ht="14.25" x14ac:dyDescent="0.2">
      <c r="B3" s="22"/>
      <c r="C3" s="23"/>
      <c r="D3" s="23"/>
      <c r="E3" s="23"/>
      <c r="F3" s="23"/>
    </row>
    <row r="4" spans="2:9" ht="14.25" x14ac:dyDescent="0.2">
      <c r="B4" s="130"/>
      <c r="C4" s="117"/>
      <c r="D4" s="24"/>
      <c r="E4" s="23"/>
      <c r="F4" s="23"/>
    </row>
    <row r="5" spans="2:9" ht="18" x14ac:dyDescent="0.25">
      <c r="C5" s="25"/>
    </row>
    <row r="11" spans="2:9" ht="15" thickBot="1" x14ac:dyDescent="0.25">
      <c r="B11" s="2"/>
      <c r="C11" s="112" t="s">
        <v>30</v>
      </c>
      <c r="D11" s="112" t="s">
        <v>31</v>
      </c>
      <c r="E11" s="112" t="s">
        <v>32</v>
      </c>
      <c r="F11" s="112" t="s">
        <v>33</v>
      </c>
    </row>
    <row r="12" spans="2:9" ht="29.25" thickBot="1" x14ac:dyDescent="0.25">
      <c r="B12" s="92" t="s">
        <v>34</v>
      </c>
      <c r="C12" s="93">
        <v>0</v>
      </c>
      <c r="D12" s="93">
        <v>0</v>
      </c>
      <c r="E12" s="93">
        <v>0</v>
      </c>
      <c r="F12" s="93">
        <v>0</v>
      </c>
    </row>
    <row r="13" spans="2:9" ht="29.25" thickBot="1" x14ac:dyDescent="0.25">
      <c r="B13" s="41" t="s">
        <v>35</v>
      </c>
      <c r="C13" s="44">
        <v>0</v>
      </c>
      <c r="D13" s="44">
        <v>0</v>
      </c>
      <c r="E13" s="44">
        <v>0</v>
      </c>
      <c r="F13" s="44">
        <v>0</v>
      </c>
    </row>
    <row r="14" spans="2:9" ht="29.25" thickBot="1" x14ac:dyDescent="0.25">
      <c r="B14" s="40" t="s">
        <v>36</v>
      </c>
      <c r="C14" s="44">
        <v>0</v>
      </c>
      <c r="D14" s="44">
        <v>0</v>
      </c>
      <c r="E14" s="44">
        <v>0</v>
      </c>
      <c r="F14" s="44">
        <v>0</v>
      </c>
    </row>
    <row r="15" spans="2:9" ht="23.25" customHeight="1" thickBot="1" x14ac:dyDescent="0.25">
      <c r="B15" s="41" t="s">
        <v>37</v>
      </c>
      <c r="C15" s="44">
        <v>0</v>
      </c>
      <c r="D15" s="44">
        <v>0</v>
      </c>
      <c r="E15" s="44">
        <v>0</v>
      </c>
      <c r="F15" s="44">
        <v>0</v>
      </c>
    </row>
    <row r="16" spans="2:9" ht="29.25" thickBot="1" x14ac:dyDescent="0.25">
      <c r="B16" s="64" t="s">
        <v>38</v>
      </c>
      <c r="C16" s="65">
        <v>0</v>
      </c>
      <c r="D16" s="65">
        <v>0</v>
      </c>
      <c r="E16" s="65">
        <v>0</v>
      </c>
      <c r="F16" s="65">
        <v>0</v>
      </c>
    </row>
  </sheetData>
  <mergeCells count="1">
    <mergeCell ref="B4:C4"/>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7"/>
  <sheetViews>
    <sheetView workbookViewId="0">
      <selection activeCell="H16" sqref="H16"/>
    </sheetView>
  </sheetViews>
  <sheetFormatPr baseColWidth="10" defaultRowHeight="12.75" x14ac:dyDescent="0.2"/>
  <cols>
    <col min="1" max="1" width="11.42578125" style="4"/>
    <col min="2" max="2" width="36.42578125" style="4" customWidth="1"/>
    <col min="3" max="3" width="14.5703125" style="4" bestFit="1" customWidth="1"/>
    <col min="4" max="4" width="16.28515625" style="4" customWidth="1"/>
    <col min="5" max="5" width="14.5703125" style="4" customWidth="1"/>
    <col min="6" max="6" width="16.140625" style="4" customWidth="1"/>
    <col min="7" max="16384" width="11.42578125" style="4"/>
  </cols>
  <sheetData>
    <row r="2" spans="2:9" x14ac:dyDescent="0.2">
      <c r="H2" s="3"/>
      <c r="I2" s="3"/>
    </row>
    <row r="3" spans="2:9" ht="14.25" x14ac:dyDescent="0.2">
      <c r="B3" s="22"/>
      <c r="C3" s="23"/>
      <c r="D3" s="23"/>
      <c r="E3" s="23"/>
      <c r="F3" s="23"/>
    </row>
    <row r="4" spans="2:9" ht="14.25" x14ac:dyDescent="0.2">
      <c r="B4" s="130"/>
      <c r="C4" s="117"/>
      <c r="D4" s="24"/>
      <c r="E4" s="23"/>
      <c r="F4" s="23"/>
    </row>
    <row r="5" spans="2:9" ht="18" x14ac:dyDescent="0.25">
      <c r="C5" s="25"/>
    </row>
    <row r="11" spans="2:9" ht="15" thickBot="1" x14ac:dyDescent="0.25">
      <c r="B11" s="2"/>
      <c r="C11" s="112" t="s">
        <v>30</v>
      </c>
      <c r="D11" s="112" t="s">
        <v>32</v>
      </c>
      <c r="E11" s="112" t="s">
        <v>33</v>
      </c>
    </row>
    <row r="12" spans="2:9" ht="29.25" thickBot="1" x14ac:dyDescent="0.25">
      <c r="B12" s="92" t="s">
        <v>73</v>
      </c>
      <c r="C12" s="93">
        <v>0</v>
      </c>
      <c r="D12" s="93">
        <v>0</v>
      </c>
      <c r="E12" s="93">
        <v>0</v>
      </c>
    </row>
    <row r="13" spans="2:9" ht="29.25" thickBot="1" x14ac:dyDescent="0.25">
      <c r="B13" s="41" t="s">
        <v>74</v>
      </c>
      <c r="C13" s="44">
        <v>0</v>
      </c>
      <c r="D13" s="44">
        <v>0</v>
      </c>
      <c r="E13" s="44">
        <v>0</v>
      </c>
    </row>
    <row r="14" spans="2:9" ht="29.25" thickBot="1" x14ac:dyDescent="0.25">
      <c r="B14" s="40" t="s">
        <v>75</v>
      </c>
      <c r="C14" s="44">
        <v>0</v>
      </c>
      <c r="D14" s="44">
        <v>0</v>
      </c>
      <c r="E14" s="44">
        <v>0</v>
      </c>
    </row>
    <row r="15" spans="2:9" ht="23.25" customHeight="1" thickBot="1" x14ac:dyDescent="0.25">
      <c r="B15" s="41" t="s">
        <v>76</v>
      </c>
      <c r="C15" s="44">
        <v>8</v>
      </c>
      <c r="D15" s="44">
        <v>2</v>
      </c>
      <c r="E15" s="44">
        <v>8</v>
      </c>
    </row>
    <row r="16" spans="2:9" ht="15" thickBot="1" x14ac:dyDescent="0.25">
      <c r="B16" s="40" t="s">
        <v>77</v>
      </c>
      <c r="C16" s="44">
        <v>5</v>
      </c>
      <c r="D16" s="44">
        <v>2</v>
      </c>
      <c r="E16" s="44">
        <v>5</v>
      </c>
    </row>
    <row r="17" spans="2:5" ht="29.25" thickBot="1" x14ac:dyDescent="0.25">
      <c r="B17" s="64" t="s">
        <v>78</v>
      </c>
      <c r="C17" s="65">
        <v>0</v>
      </c>
      <c r="D17" s="65">
        <v>0</v>
      </c>
      <c r="E17" s="65">
        <v>0</v>
      </c>
    </row>
  </sheetData>
  <mergeCells count="1">
    <mergeCell ref="B4:C4"/>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4"/>
  <sheetViews>
    <sheetView workbookViewId="0"/>
  </sheetViews>
  <sheetFormatPr baseColWidth="10" defaultRowHeight="12.75" x14ac:dyDescent="0.2"/>
  <cols>
    <col min="1" max="1" width="11.42578125" style="4"/>
    <col min="2" max="2" width="36.42578125" style="4" customWidth="1"/>
    <col min="3" max="3" width="14.5703125" style="4" bestFit="1" customWidth="1"/>
    <col min="4" max="4" width="16.28515625" style="4" customWidth="1"/>
    <col min="5" max="5" width="14.5703125" style="4" customWidth="1"/>
    <col min="6" max="6" width="16.140625" style="4" customWidth="1"/>
    <col min="7" max="16384" width="11.42578125" style="4"/>
  </cols>
  <sheetData>
    <row r="2" spans="2:9" x14ac:dyDescent="0.2">
      <c r="H2" s="3"/>
      <c r="I2" s="3"/>
    </row>
    <row r="3" spans="2:9" ht="14.25" x14ac:dyDescent="0.2">
      <c r="B3" s="22"/>
      <c r="C3" s="23"/>
      <c r="D3" s="23"/>
      <c r="E3" s="23"/>
      <c r="F3" s="23"/>
    </row>
    <row r="4" spans="2:9" ht="14.25" x14ac:dyDescent="0.2">
      <c r="B4" s="130"/>
      <c r="C4" s="117"/>
      <c r="D4" s="24"/>
      <c r="E4" s="23"/>
      <c r="F4" s="23"/>
    </row>
    <row r="5" spans="2:9" ht="18" x14ac:dyDescent="0.25">
      <c r="C5" s="25"/>
    </row>
    <row r="8" spans="2:9" ht="15" thickBot="1" x14ac:dyDescent="0.25">
      <c r="B8" s="94"/>
    </row>
    <row r="11" spans="2:9" ht="29.25" thickBot="1" x14ac:dyDescent="0.25">
      <c r="B11" s="2"/>
      <c r="C11" s="38" t="s">
        <v>71</v>
      </c>
      <c r="D11" s="38" t="s">
        <v>72</v>
      </c>
    </row>
    <row r="12" spans="2:9" ht="72" thickBot="1" x14ac:dyDescent="0.25">
      <c r="B12" s="92" t="s">
        <v>68</v>
      </c>
      <c r="C12" s="93">
        <v>7</v>
      </c>
      <c r="D12" s="93">
        <v>10</v>
      </c>
    </row>
    <row r="13" spans="2:9" ht="72" thickBot="1" x14ac:dyDescent="0.25">
      <c r="B13" s="41" t="s">
        <v>69</v>
      </c>
      <c r="C13" s="44">
        <v>0</v>
      </c>
      <c r="D13" s="44">
        <v>8</v>
      </c>
    </row>
    <row r="14" spans="2:9" ht="86.25" thickBot="1" x14ac:dyDescent="0.25">
      <c r="B14" s="64" t="s">
        <v>70</v>
      </c>
      <c r="C14" s="65">
        <v>0</v>
      </c>
      <c r="D14" s="65">
        <v>0</v>
      </c>
    </row>
  </sheetData>
  <mergeCells count="1">
    <mergeCell ref="B4:C4"/>
  </mergeCell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4:J14"/>
  <sheetViews>
    <sheetView workbookViewId="0"/>
  </sheetViews>
  <sheetFormatPr baseColWidth="10" defaultRowHeight="12.75" x14ac:dyDescent="0.2"/>
  <cols>
    <col min="1" max="1" width="5.5703125" style="1" customWidth="1"/>
    <col min="2" max="2" width="19.5703125" style="1" bestFit="1" customWidth="1"/>
    <col min="3" max="9" width="11.42578125" style="1"/>
    <col min="10" max="10" width="67.140625" style="1" customWidth="1"/>
    <col min="11" max="16384" width="11.42578125" style="1"/>
  </cols>
  <sheetData>
    <row r="4" spans="2:10" ht="18" x14ac:dyDescent="0.25">
      <c r="B4" s="72" t="s">
        <v>0</v>
      </c>
    </row>
    <row r="7" spans="2:10" ht="12.75" customHeight="1" x14ac:dyDescent="0.2">
      <c r="B7" s="115" t="s">
        <v>85</v>
      </c>
      <c r="C7" s="115"/>
      <c r="D7" s="115"/>
      <c r="E7" s="115"/>
      <c r="F7" s="115"/>
      <c r="G7" s="115"/>
      <c r="H7" s="115"/>
      <c r="I7" s="115"/>
      <c r="J7" s="115"/>
    </row>
    <row r="8" spans="2:10" x14ac:dyDescent="0.2">
      <c r="B8" s="115"/>
      <c r="C8" s="115"/>
      <c r="D8" s="115"/>
      <c r="E8" s="115"/>
      <c r="F8" s="115"/>
      <c r="G8" s="115"/>
      <c r="H8" s="115"/>
      <c r="I8" s="115"/>
      <c r="J8" s="115"/>
    </row>
    <row r="9" spans="2:10" x14ac:dyDescent="0.2">
      <c r="B9" s="115"/>
      <c r="C9" s="115"/>
      <c r="D9" s="115"/>
      <c r="E9" s="115"/>
      <c r="F9" s="115"/>
      <c r="G9" s="115"/>
      <c r="H9" s="115"/>
      <c r="I9" s="115"/>
      <c r="J9" s="115"/>
    </row>
    <row r="10" spans="2:10" ht="40.5" customHeight="1" x14ac:dyDescent="0.2">
      <c r="B10" s="115"/>
      <c r="C10" s="115"/>
      <c r="D10" s="115"/>
      <c r="E10" s="115"/>
      <c r="F10" s="115"/>
      <c r="G10" s="115"/>
      <c r="H10" s="115"/>
      <c r="I10" s="115"/>
      <c r="J10" s="115"/>
    </row>
    <row r="11" spans="2:10" ht="12.75" customHeight="1" x14ac:dyDescent="0.2">
      <c r="B11" s="115" t="s">
        <v>86</v>
      </c>
      <c r="C11" s="115"/>
      <c r="D11" s="115"/>
      <c r="E11" s="115"/>
      <c r="F11" s="115"/>
      <c r="G11" s="115"/>
      <c r="H11" s="115"/>
      <c r="I11" s="115"/>
      <c r="J11" s="115"/>
    </row>
    <row r="12" spans="2:10" ht="12.75" customHeight="1" x14ac:dyDescent="0.2">
      <c r="B12" s="115"/>
      <c r="C12" s="115"/>
      <c r="D12" s="115"/>
      <c r="E12" s="115"/>
      <c r="F12" s="115"/>
      <c r="G12" s="115"/>
      <c r="H12" s="115"/>
      <c r="I12" s="115"/>
      <c r="J12" s="115"/>
    </row>
    <row r="13" spans="2:10" x14ac:dyDescent="0.2">
      <c r="B13" s="115"/>
      <c r="C13" s="115"/>
      <c r="D13" s="115"/>
      <c r="E13" s="115"/>
      <c r="F13" s="115"/>
      <c r="G13" s="115"/>
      <c r="H13" s="115"/>
      <c r="I13" s="115"/>
      <c r="J13" s="115"/>
    </row>
    <row r="14" spans="2:10" x14ac:dyDescent="0.2">
      <c r="B14" s="115"/>
      <c r="C14" s="115"/>
      <c r="D14" s="115"/>
      <c r="E14" s="115"/>
      <c r="F14" s="115"/>
      <c r="G14" s="115"/>
      <c r="H14" s="115"/>
      <c r="I14" s="115"/>
      <c r="J14" s="115"/>
    </row>
  </sheetData>
  <mergeCells count="2">
    <mergeCell ref="B7:J10"/>
    <mergeCell ref="B11:J14"/>
  </mergeCells>
  <phoneticPr fontId="4" type="noConversion"/>
  <pageMargins left="0.75" right="0.75" top="1" bottom="1" header="0" footer="0"/>
  <pageSetup paperSize="9"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3:H12"/>
  <sheetViews>
    <sheetView workbookViewId="0">
      <selection activeCell="G22" sqref="G22"/>
    </sheetView>
  </sheetViews>
  <sheetFormatPr baseColWidth="10" defaultRowHeight="12.75" x14ac:dyDescent="0.2"/>
  <cols>
    <col min="1" max="1" width="11" style="4" customWidth="1"/>
    <col min="2" max="2" width="24.7109375" style="4" customWidth="1"/>
    <col min="3" max="3" width="19.42578125" style="4" customWidth="1"/>
    <col min="4" max="4" width="20.140625" style="4" customWidth="1"/>
    <col min="5" max="5" width="15.7109375" style="4" customWidth="1"/>
    <col min="6" max="16384" width="11.42578125" style="4"/>
  </cols>
  <sheetData>
    <row r="3" spans="2:8" ht="15" x14ac:dyDescent="0.2">
      <c r="B3" s="17"/>
      <c r="C3" s="17"/>
      <c r="E3" s="17"/>
      <c r="G3"/>
      <c r="H3"/>
    </row>
    <row r="4" spans="2:8" ht="15" x14ac:dyDescent="0.2">
      <c r="B4" s="17"/>
      <c r="C4" s="17"/>
      <c r="D4" s="17"/>
      <c r="E4" s="17"/>
    </row>
    <row r="5" spans="2:8" ht="15" x14ac:dyDescent="0.2">
      <c r="B5" s="18"/>
      <c r="C5" s="19"/>
      <c r="D5" s="19"/>
      <c r="E5" s="13"/>
    </row>
    <row r="6" spans="2:8" ht="15" x14ac:dyDescent="0.2">
      <c r="B6" s="18"/>
      <c r="C6" s="19"/>
      <c r="D6" s="19"/>
      <c r="E6" s="13"/>
    </row>
    <row r="7" spans="2:8" ht="15" x14ac:dyDescent="0.2">
      <c r="B7" s="18"/>
      <c r="C7" s="19"/>
      <c r="D7" s="19"/>
      <c r="E7" s="13"/>
    </row>
    <row r="8" spans="2:8" ht="15" x14ac:dyDescent="0.2">
      <c r="B8" s="20"/>
      <c r="C8" s="21"/>
      <c r="D8" s="21"/>
      <c r="E8" s="21"/>
      <c r="F8" s="19"/>
    </row>
    <row r="9" spans="2:8" ht="39.75" customHeight="1" thickBot="1" x14ac:dyDescent="0.25">
      <c r="B9" s="2"/>
      <c r="C9" s="38" t="s">
        <v>4</v>
      </c>
      <c r="D9" s="39" t="s">
        <v>5</v>
      </c>
      <c r="E9" s="38" t="s">
        <v>6</v>
      </c>
    </row>
    <row r="10" spans="2:8" ht="19.5" customHeight="1" thickBot="1" x14ac:dyDescent="0.25">
      <c r="B10" s="40" t="s">
        <v>7</v>
      </c>
      <c r="C10" s="44">
        <v>41</v>
      </c>
      <c r="D10" s="44">
        <v>27</v>
      </c>
      <c r="E10" s="44">
        <f>SUM(C10:D10)</f>
        <v>68</v>
      </c>
    </row>
    <row r="11" spans="2:8" ht="22.5" customHeight="1" thickBot="1" x14ac:dyDescent="0.25">
      <c r="B11" s="41" t="s">
        <v>8</v>
      </c>
      <c r="C11" s="44">
        <v>14</v>
      </c>
      <c r="D11" s="44">
        <v>6</v>
      </c>
      <c r="E11" s="44">
        <f>C11+D11</f>
        <v>20</v>
      </c>
    </row>
    <row r="12" spans="2:8" ht="21.75" customHeight="1" thickBot="1" x14ac:dyDescent="0.25">
      <c r="B12" s="42" t="s">
        <v>60</v>
      </c>
      <c r="C12" s="43">
        <f>SUM(C10:C11)</f>
        <v>55</v>
      </c>
      <c r="D12" s="43">
        <f>SUM(D10:D11)</f>
        <v>33</v>
      </c>
      <c r="E12" s="43">
        <f>SUM(E10:E11)</f>
        <v>88</v>
      </c>
      <c r="F12" s="16"/>
    </row>
  </sheetData>
  <phoneticPr fontId="4" type="noConversion"/>
  <pageMargins left="0.75" right="0.75" top="1" bottom="1" header="0" footer="0"/>
  <pageSetup paperSize="9" orientation="portrait" verticalDpi="0" r:id="rId1"/>
  <headerFooter alignWithMargins="0"/>
  <ignoredErrors>
    <ignoredError sqref="E10:E12 C12:D12"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2:I28"/>
  <sheetViews>
    <sheetView workbookViewId="0">
      <selection activeCell="J28" sqref="J28"/>
    </sheetView>
  </sheetViews>
  <sheetFormatPr baseColWidth="10" defaultRowHeight="12.75" x14ac:dyDescent="0.2"/>
  <cols>
    <col min="1" max="1" width="5.5703125" style="4" customWidth="1"/>
    <col min="2" max="2" width="25" style="4" customWidth="1"/>
    <col min="3" max="3" width="12.85546875" style="4" customWidth="1"/>
    <col min="4" max="4" width="14" style="4" customWidth="1"/>
    <col min="5" max="5" width="15.140625" style="4" customWidth="1"/>
    <col min="6" max="6" width="13.28515625" style="4" customWidth="1"/>
    <col min="7" max="16384" width="11.42578125" style="4"/>
  </cols>
  <sheetData>
    <row r="2" spans="2:9" x14ac:dyDescent="0.2">
      <c r="H2" s="3"/>
      <c r="I2" s="3"/>
    </row>
    <row r="3" spans="2:9" ht="15" x14ac:dyDescent="0.2">
      <c r="B3" s="14"/>
      <c r="C3" s="14"/>
      <c r="D3" s="14"/>
      <c r="E3" s="14"/>
      <c r="F3" s="14"/>
      <c r="G3" s="14"/>
    </row>
    <row r="4" spans="2:9" ht="15" x14ac:dyDescent="0.2">
      <c r="B4" s="10"/>
      <c r="C4" s="10"/>
      <c r="D4" s="10"/>
      <c r="E4" s="10"/>
      <c r="F4" s="10"/>
      <c r="G4" s="10"/>
    </row>
    <row r="5" spans="2:9" ht="15" x14ac:dyDescent="0.2">
      <c r="B5" s="10"/>
      <c r="C5" s="10"/>
      <c r="D5" s="10"/>
      <c r="E5" s="10"/>
      <c r="F5" s="10"/>
      <c r="G5" s="10"/>
    </row>
    <row r="6" spans="2:9" ht="15" x14ac:dyDescent="0.2">
      <c r="B6" s="17"/>
      <c r="C6" s="17"/>
      <c r="D6" s="17"/>
      <c r="E6" s="17"/>
      <c r="F6" s="11"/>
      <c r="G6" s="7"/>
    </row>
    <row r="8" spans="2:9" ht="15" x14ac:dyDescent="0.2">
      <c r="B8" s="13"/>
      <c r="C8" s="35"/>
      <c r="D8" s="35"/>
      <c r="E8" s="35"/>
    </row>
    <row r="9" spans="2:9" ht="29.25" thickBot="1" x14ac:dyDescent="0.25">
      <c r="B9" s="2"/>
      <c r="C9" s="38" t="s">
        <v>9</v>
      </c>
      <c r="D9" s="39" t="s">
        <v>10</v>
      </c>
      <c r="E9" s="38" t="s">
        <v>25</v>
      </c>
      <c r="F9" s="38" t="s">
        <v>1</v>
      </c>
    </row>
    <row r="10" spans="2:9" ht="15" thickBot="1" x14ac:dyDescent="0.25">
      <c r="B10" s="40" t="s">
        <v>11</v>
      </c>
      <c r="C10" s="44">
        <v>194</v>
      </c>
      <c r="D10" s="44">
        <v>83</v>
      </c>
      <c r="E10" s="44">
        <v>1</v>
      </c>
      <c r="F10" s="44">
        <f>C10+D10+E10</f>
        <v>278</v>
      </c>
    </row>
    <row r="11" spans="2:9" ht="15" thickBot="1" x14ac:dyDescent="0.25">
      <c r="B11" s="41" t="s">
        <v>12</v>
      </c>
      <c r="C11" s="44">
        <v>114</v>
      </c>
      <c r="D11" s="44">
        <v>49</v>
      </c>
      <c r="E11" s="44">
        <v>15</v>
      </c>
      <c r="F11" s="44">
        <f t="shared" ref="F11" si="0">C11+D11+E11</f>
        <v>178</v>
      </c>
    </row>
    <row r="12" spans="2:9" ht="23.25" customHeight="1" thickBot="1" x14ac:dyDescent="0.25">
      <c r="B12" s="42" t="s">
        <v>13</v>
      </c>
      <c r="C12" s="43">
        <f>C10+C11</f>
        <v>308</v>
      </c>
      <c r="D12" s="43">
        <f>D10+D11</f>
        <v>132</v>
      </c>
      <c r="E12" s="43">
        <f>SUM(E10:E11)</f>
        <v>16</v>
      </c>
      <c r="F12" s="43">
        <f>SUM(F10:F11)</f>
        <v>456</v>
      </c>
    </row>
    <row r="13" spans="2:9" ht="15.75" x14ac:dyDescent="0.25">
      <c r="B13" s="36"/>
      <c r="C13" s="37"/>
      <c r="D13" s="37"/>
      <c r="E13" s="37"/>
      <c r="F13" s="37"/>
    </row>
    <row r="14" spans="2:9" ht="15.75" x14ac:dyDescent="0.25">
      <c r="B14" s="36"/>
      <c r="C14" s="37"/>
      <c r="D14" s="37"/>
      <c r="E14" s="37"/>
      <c r="F14" s="37"/>
    </row>
    <row r="15" spans="2:9" ht="15" x14ac:dyDescent="0.2">
      <c r="B15" s="74" t="s">
        <v>20</v>
      </c>
      <c r="C15" s="6"/>
      <c r="D15" s="6"/>
      <c r="E15" s="6"/>
    </row>
    <row r="16" spans="2:9" x14ac:dyDescent="0.2">
      <c r="F16" s="32"/>
    </row>
    <row r="17" spans="2:7" ht="29.25" thickBot="1" x14ac:dyDescent="0.25">
      <c r="B17" s="2"/>
      <c r="C17" s="38" t="s">
        <v>9</v>
      </c>
      <c r="D17" s="39" t="s">
        <v>10</v>
      </c>
      <c r="E17" s="38" t="s">
        <v>25</v>
      </c>
      <c r="F17" s="38" t="s">
        <v>1</v>
      </c>
    </row>
    <row r="18" spans="2:7" ht="15" thickBot="1" x14ac:dyDescent="0.25">
      <c r="B18" s="40" t="s">
        <v>11</v>
      </c>
      <c r="C18" s="44">
        <v>136</v>
      </c>
      <c r="D18" s="44">
        <v>46</v>
      </c>
      <c r="E18" s="44">
        <v>0</v>
      </c>
      <c r="F18" s="44">
        <f>C18+D18+E18</f>
        <v>182</v>
      </c>
    </row>
    <row r="19" spans="2:7" ht="15" thickBot="1" x14ac:dyDescent="0.25">
      <c r="B19" s="41" t="s">
        <v>12</v>
      </c>
      <c r="C19" s="44">
        <v>72</v>
      </c>
      <c r="D19" s="44">
        <v>25</v>
      </c>
      <c r="E19" s="44">
        <v>0</v>
      </c>
      <c r="F19" s="44">
        <f>C19+D19+E19</f>
        <v>97</v>
      </c>
    </row>
    <row r="20" spans="2:7" ht="21.75" customHeight="1" thickBot="1" x14ac:dyDescent="0.25">
      <c r="B20" s="42" t="s">
        <v>13</v>
      </c>
      <c r="C20" s="43">
        <f>C18+C19</f>
        <v>208</v>
      </c>
      <c r="D20" s="43">
        <f>D18+D19</f>
        <v>71</v>
      </c>
      <c r="E20" s="43">
        <f>SUM(E18:E19)</f>
        <v>0</v>
      </c>
      <c r="F20" s="43">
        <f>SUM(F18:F19)</f>
        <v>279</v>
      </c>
    </row>
    <row r="21" spans="2:7" x14ac:dyDescent="0.2">
      <c r="B21" s="6"/>
      <c r="C21" s="6"/>
      <c r="D21" s="6"/>
      <c r="E21" s="6"/>
      <c r="F21" s="20"/>
    </row>
    <row r="22" spans="2:7" x14ac:dyDescent="0.2">
      <c r="B22" s="6"/>
      <c r="C22" s="6"/>
      <c r="D22" s="6"/>
      <c r="E22" s="6"/>
      <c r="F22" s="20"/>
    </row>
    <row r="23" spans="2:7" ht="15" x14ac:dyDescent="0.2">
      <c r="B23" s="114" t="s">
        <v>21</v>
      </c>
      <c r="C23" s="114"/>
      <c r="D23" s="6"/>
      <c r="E23" s="6"/>
      <c r="F23" s="20"/>
    </row>
    <row r="24" spans="2:7" x14ac:dyDescent="0.2">
      <c r="B24" s="6"/>
      <c r="C24" s="6"/>
      <c r="D24" s="6"/>
      <c r="E24" s="6"/>
      <c r="F24" s="20"/>
    </row>
    <row r="25" spans="2:7" ht="29.25" thickBot="1" x14ac:dyDescent="0.25">
      <c r="B25" s="2"/>
      <c r="C25" s="38" t="s">
        <v>9</v>
      </c>
      <c r="D25" s="39" t="s">
        <v>10</v>
      </c>
      <c r="E25" s="38" t="s">
        <v>25</v>
      </c>
      <c r="F25" s="38" t="s">
        <v>1</v>
      </c>
      <c r="G25" s="6"/>
    </row>
    <row r="26" spans="2:7" ht="15" thickBot="1" x14ac:dyDescent="0.25">
      <c r="B26" s="40" t="s">
        <v>11</v>
      </c>
      <c r="C26" s="44">
        <v>58</v>
      </c>
      <c r="D26" s="44">
        <v>37</v>
      </c>
      <c r="E26" s="44">
        <v>1</v>
      </c>
      <c r="F26" s="44">
        <f>C26+D26</f>
        <v>95</v>
      </c>
      <c r="G26" s="6"/>
    </row>
    <row r="27" spans="2:7" ht="15" thickBot="1" x14ac:dyDescent="0.25">
      <c r="B27" s="41" t="s">
        <v>12</v>
      </c>
      <c r="C27" s="44">
        <v>42</v>
      </c>
      <c r="D27" s="44">
        <v>24</v>
      </c>
      <c r="E27" s="44">
        <v>15</v>
      </c>
      <c r="F27" s="44">
        <f>C27+D27+E27</f>
        <v>81</v>
      </c>
      <c r="G27" s="6"/>
    </row>
    <row r="28" spans="2:7" ht="21.75" customHeight="1" thickBot="1" x14ac:dyDescent="0.25">
      <c r="B28" s="42" t="s">
        <v>13</v>
      </c>
      <c r="C28" s="43">
        <f>C26+C27</f>
        <v>100</v>
      </c>
      <c r="D28" s="43">
        <f t="shared" ref="D28:E28" si="1">D26+D27</f>
        <v>61</v>
      </c>
      <c r="E28" s="43">
        <f t="shared" si="1"/>
        <v>16</v>
      </c>
      <c r="F28" s="43">
        <f>C28+D28+E28</f>
        <v>177</v>
      </c>
      <c r="G28" s="6"/>
    </row>
  </sheetData>
  <mergeCells count="1">
    <mergeCell ref="B23:C23"/>
  </mergeCells>
  <phoneticPr fontId="4" type="noConversion"/>
  <pageMargins left="0.75" right="0.75" top="1" bottom="1" header="0" footer="0"/>
  <pageSetup paperSize="9" orientation="portrait" verticalDpi="0" r:id="rId1"/>
  <headerFooter alignWithMargins="0"/>
  <ignoredErrors>
    <ignoredError sqref="F10:F12 C12:E12 C20:F20 F18:F19 F26:F28 C28:E28" unlockedFormula="1"/>
  </ignoredError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dimension ref="B3:H57"/>
  <sheetViews>
    <sheetView workbookViewId="0"/>
  </sheetViews>
  <sheetFormatPr baseColWidth="10" defaultRowHeight="12.75" x14ac:dyDescent="0.2"/>
  <cols>
    <col min="1" max="1" width="5.5703125" style="4" customWidth="1"/>
    <col min="2" max="2" width="51.140625" style="4" bestFit="1" customWidth="1"/>
    <col min="3" max="3" width="39.7109375" style="4" bestFit="1" customWidth="1"/>
    <col min="4" max="4" width="15.140625" style="4" customWidth="1"/>
    <col min="5" max="5" width="11.42578125" style="4"/>
    <col min="6" max="6" width="13.85546875" style="4" customWidth="1"/>
    <col min="7" max="7" width="16.28515625" style="4" customWidth="1"/>
    <col min="8" max="16384" width="11.42578125" style="4"/>
  </cols>
  <sheetData>
    <row r="3" spans="2:8" ht="15" x14ac:dyDescent="0.2">
      <c r="B3" s="116"/>
      <c r="C3" s="117"/>
      <c r="D3" s="117"/>
      <c r="E3" s="23"/>
    </row>
    <row r="4" spans="2:8" ht="14.25" x14ac:dyDescent="0.2">
      <c r="B4" s="22"/>
      <c r="C4" s="23"/>
      <c r="D4" s="23"/>
      <c r="E4" s="23"/>
    </row>
    <row r="8" spans="2:8" x14ac:dyDescent="0.2">
      <c r="B8" s="32"/>
    </row>
    <row r="9" spans="2:8" ht="39.75" customHeight="1" thickBot="1" x14ac:dyDescent="0.25">
      <c r="B9" s="38" t="s">
        <v>2</v>
      </c>
      <c r="C9" s="39" t="s">
        <v>23</v>
      </c>
      <c r="D9" s="38" t="s">
        <v>3</v>
      </c>
    </row>
    <row r="10" spans="2:8" ht="15" thickBot="1" x14ac:dyDescent="0.25">
      <c r="B10" s="44" t="s">
        <v>87</v>
      </c>
      <c r="C10" s="109">
        <v>7000000</v>
      </c>
      <c r="D10" s="44">
        <v>1</v>
      </c>
      <c r="F10" s="103"/>
      <c r="G10" s="104"/>
      <c r="H10" s="105"/>
    </row>
    <row r="11" spans="2:8" ht="15" thickBot="1" x14ac:dyDescent="0.25">
      <c r="B11" s="44" t="s">
        <v>27</v>
      </c>
      <c r="C11" s="109">
        <v>500000</v>
      </c>
      <c r="D11" s="44">
        <v>2</v>
      </c>
      <c r="F11" s="103"/>
      <c r="G11" s="104"/>
      <c r="H11" s="105"/>
    </row>
    <row r="12" spans="2:8" ht="15" thickBot="1" x14ac:dyDescent="0.25">
      <c r="B12" s="44" t="s">
        <v>54</v>
      </c>
      <c r="C12" s="109">
        <v>90000</v>
      </c>
      <c r="D12" s="44">
        <v>5</v>
      </c>
      <c r="F12" s="103"/>
      <c r="G12" s="104"/>
      <c r="H12" s="105"/>
    </row>
    <row r="13" spans="2:8" ht="15" thickBot="1" x14ac:dyDescent="0.25">
      <c r="B13" s="44" t="s">
        <v>58</v>
      </c>
      <c r="C13" s="109">
        <v>6000000</v>
      </c>
      <c r="D13" s="44">
        <v>5</v>
      </c>
      <c r="F13" s="103"/>
      <c r="G13" s="104"/>
      <c r="H13" s="105"/>
    </row>
    <row r="14" spans="2:8" ht="15" thickBot="1" x14ac:dyDescent="0.25">
      <c r="B14" s="44" t="s">
        <v>54</v>
      </c>
      <c r="C14" s="109">
        <v>300000</v>
      </c>
      <c r="D14" s="44">
        <v>3</v>
      </c>
      <c r="F14" s="103"/>
      <c r="G14" s="104"/>
      <c r="H14" s="105"/>
    </row>
    <row r="15" spans="2:8" ht="15" thickBot="1" x14ac:dyDescent="0.25">
      <c r="B15" s="44" t="s">
        <v>28</v>
      </c>
      <c r="C15" s="109">
        <v>3000000</v>
      </c>
      <c r="D15" s="44">
        <v>2</v>
      </c>
      <c r="F15" s="103"/>
      <c r="G15" s="104"/>
      <c r="H15" s="105"/>
    </row>
    <row r="16" spans="2:8" ht="15" thickBot="1" x14ac:dyDescent="0.25">
      <c r="B16" s="44" t="s">
        <v>29</v>
      </c>
      <c r="C16" s="109">
        <v>12000000</v>
      </c>
      <c r="D16" s="44">
        <v>1</v>
      </c>
      <c r="F16" s="103"/>
      <c r="G16" s="104"/>
      <c r="H16" s="105"/>
    </row>
    <row r="17" spans="2:8" ht="15" thickBot="1" x14ac:dyDescent="0.25">
      <c r="B17" s="44" t="s">
        <v>54</v>
      </c>
      <c r="C17" s="109">
        <v>700000</v>
      </c>
      <c r="D17" s="44">
        <v>4</v>
      </c>
      <c r="F17" s="103"/>
      <c r="G17" s="104"/>
      <c r="H17" s="105"/>
    </row>
    <row r="18" spans="2:8" ht="15" thickBot="1" x14ac:dyDescent="0.25">
      <c r="B18" s="44" t="s">
        <v>29</v>
      </c>
      <c r="C18" s="110" t="s">
        <v>88</v>
      </c>
      <c r="D18" s="44">
        <v>4</v>
      </c>
      <c r="F18" s="103"/>
      <c r="G18" s="106"/>
      <c r="H18" s="105"/>
    </row>
    <row r="19" spans="2:8" ht="15" thickBot="1" x14ac:dyDescent="0.25">
      <c r="B19" s="44" t="s">
        <v>102</v>
      </c>
      <c r="C19" s="110" t="s">
        <v>89</v>
      </c>
      <c r="D19" s="44">
        <v>105</v>
      </c>
      <c r="F19" s="103"/>
      <c r="G19" s="106"/>
      <c r="H19" s="105"/>
    </row>
    <row r="20" spans="2:8" ht="15" thickBot="1" x14ac:dyDescent="0.25">
      <c r="B20" s="44" t="s">
        <v>56</v>
      </c>
      <c r="C20" s="110" t="s">
        <v>90</v>
      </c>
      <c r="D20" s="44">
        <v>10</v>
      </c>
      <c r="F20" s="103"/>
      <c r="G20" s="106"/>
      <c r="H20" s="105"/>
    </row>
    <row r="21" spans="2:8" ht="15" thickBot="1" x14ac:dyDescent="0.25">
      <c r="B21" s="44" t="s">
        <v>56</v>
      </c>
      <c r="C21" s="109">
        <v>90000</v>
      </c>
      <c r="D21" s="44">
        <v>4</v>
      </c>
      <c r="F21" s="103"/>
      <c r="G21" s="104"/>
      <c r="H21" s="105"/>
    </row>
    <row r="22" spans="2:8" ht="15" thickBot="1" x14ac:dyDescent="0.25">
      <c r="B22" s="44" t="s">
        <v>91</v>
      </c>
      <c r="C22" s="109">
        <v>213000</v>
      </c>
      <c r="D22" s="44">
        <v>3</v>
      </c>
      <c r="F22" s="103"/>
      <c r="G22" s="104"/>
      <c r="H22" s="105"/>
    </row>
    <row r="23" spans="2:8" ht="15" thickBot="1" x14ac:dyDescent="0.25">
      <c r="B23" s="44" t="s">
        <v>53</v>
      </c>
      <c r="C23" s="110" t="s">
        <v>92</v>
      </c>
      <c r="D23" s="44">
        <v>4</v>
      </c>
      <c r="F23" s="103"/>
      <c r="G23" s="106"/>
      <c r="H23" s="105"/>
    </row>
    <row r="24" spans="2:8" ht="15" thickBot="1" x14ac:dyDescent="0.25">
      <c r="B24" s="44" t="s">
        <v>58</v>
      </c>
      <c r="C24" s="110" t="s">
        <v>93</v>
      </c>
      <c r="D24" s="44">
        <v>2</v>
      </c>
      <c r="F24" s="103"/>
      <c r="G24" s="106"/>
      <c r="H24" s="105"/>
    </row>
    <row r="25" spans="2:8" ht="15" thickBot="1" x14ac:dyDescent="0.25">
      <c r="B25" s="44" t="s">
        <v>27</v>
      </c>
      <c r="C25" s="110" t="s">
        <v>94</v>
      </c>
      <c r="D25" s="44">
        <v>4</v>
      </c>
      <c r="F25" s="103"/>
      <c r="G25" s="106"/>
      <c r="H25" s="105"/>
    </row>
    <row r="26" spans="2:8" ht="15" thickBot="1" x14ac:dyDescent="0.25">
      <c r="B26" s="44" t="s">
        <v>91</v>
      </c>
      <c r="C26" s="110" t="s">
        <v>95</v>
      </c>
      <c r="D26" s="44">
        <v>4</v>
      </c>
      <c r="F26" s="103"/>
      <c r="G26" s="106"/>
      <c r="H26" s="105"/>
    </row>
    <row r="27" spans="2:8" ht="15" thickBot="1" x14ac:dyDescent="0.25">
      <c r="B27" s="44" t="s">
        <v>51</v>
      </c>
      <c r="C27" s="109">
        <v>11000000</v>
      </c>
      <c r="D27" s="44">
        <v>1</v>
      </c>
      <c r="F27" s="103"/>
      <c r="G27" s="104"/>
      <c r="H27" s="105"/>
    </row>
    <row r="28" spans="2:8" ht="15" thickBot="1" x14ac:dyDescent="0.25">
      <c r="B28" s="44" t="s">
        <v>54</v>
      </c>
      <c r="C28" s="110" t="s">
        <v>96</v>
      </c>
      <c r="D28" s="44">
        <v>11</v>
      </c>
      <c r="F28" s="103"/>
      <c r="G28" s="106"/>
      <c r="H28" s="105"/>
    </row>
    <row r="29" spans="2:8" ht="15" thickBot="1" x14ac:dyDescent="0.25">
      <c r="B29" s="44" t="s">
        <v>97</v>
      </c>
      <c r="C29" s="109">
        <v>20000</v>
      </c>
      <c r="D29" s="44">
        <v>2</v>
      </c>
      <c r="F29" s="103"/>
      <c r="G29" s="104"/>
      <c r="H29" s="105"/>
    </row>
    <row r="30" spans="2:8" ht="15" thickBot="1" x14ac:dyDescent="0.25">
      <c r="B30" s="44" t="s">
        <v>57</v>
      </c>
      <c r="C30" s="109">
        <v>56000</v>
      </c>
      <c r="D30" s="44">
        <v>1</v>
      </c>
      <c r="F30" s="103"/>
      <c r="G30" s="104"/>
      <c r="H30" s="105"/>
    </row>
    <row r="31" spans="2:8" ht="15" thickBot="1" x14ac:dyDescent="0.25">
      <c r="B31" s="44" t="s">
        <v>56</v>
      </c>
      <c r="C31" s="109">
        <v>500000</v>
      </c>
      <c r="D31" s="44">
        <v>2</v>
      </c>
      <c r="F31" s="103"/>
      <c r="G31" s="104"/>
      <c r="H31" s="105"/>
    </row>
    <row r="32" spans="2:8" ht="15" thickBot="1" x14ac:dyDescent="0.25">
      <c r="B32" s="44" t="s">
        <v>52</v>
      </c>
      <c r="C32" s="109">
        <v>30000</v>
      </c>
      <c r="D32" s="44">
        <v>1</v>
      </c>
      <c r="F32" s="103"/>
      <c r="G32" s="104"/>
      <c r="H32" s="105"/>
    </row>
    <row r="33" spans="2:8" ht="15" thickBot="1" x14ac:dyDescent="0.25">
      <c r="B33" s="44" t="s">
        <v>98</v>
      </c>
      <c r="C33" s="109">
        <v>10000000</v>
      </c>
      <c r="D33" s="44">
        <v>1</v>
      </c>
      <c r="F33" s="103"/>
      <c r="G33" s="104"/>
      <c r="H33" s="105"/>
    </row>
    <row r="34" spans="2:8" ht="15" thickBot="1" x14ac:dyDescent="0.25">
      <c r="B34" s="44" t="s">
        <v>99</v>
      </c>
      <c r="C34" s="110" t="s">
        <v>100</v>
      </c>
      <c r="D34" s="44">
        <v>2</v>
      </c>
      <c r="F34" s="103"/>
      <c r="G34" s="106"/>
      <c r="H34" s="105"/>
    </row>
    <row r="35" spans="2:8" ht="15" thickBot="1" x14ac:dyDescent="0.25">
      <c r="B35" s="44" t="s">
        <v>101</v>
      </c>
      <c r="C35" s="109">
        <v>4000</v>
      </c>
      <c r="D35" s="44">
        <v>1</v>
      </c>
      <c r="F35" s="103"/>
      <c r="G35" s="104"/>
      <c r="H35" s="105"/>
    </row>
    <row r="36" spans="2:8" ht="15" thickBot="1" x14ac:dyDescent="0.25">
      <c r="B36" s="44" t="s">
        <v>102</v>
      </c>
      <c r="C36" s="111">
        <v>913568.5</v>
      </c>
      <c r="D36" s="44">
        <v>4</v>
      </c>
      <c r="F36" s="103"/>
      <c r="G36" s="107"/>
      <c r="H36" s="105"/>
    </row>
    <row r="37" spans="2:8" ht="15" thickBot="1" x14ac:dyDescent="0.25">
      <c r="B37" s="44" t="s">
        <v>103</v>
      </c>
      <c r="C37" s="110" t="s">
        <v>104</v>
      </c>
      <c r="D37" s="44">
        <v>22</v>
      </c>
      <c r="F37" s="103"/>
      <c r="G37" s="106"/>
      <c r="H37" s="105"/>
    </row>
    <row r="38" spans="2:8" ht="15" thickBot="1" x14ac:dyDescent="0.25">
      <c r="B38" s="44" t="s">
        <v>105</v>
      </c>
      <c r="C38" s="109">
        <v>5740319.9100000001</v>
      </c>
      <c r="D38" s="44">
        <v>4</v>
      </c>
      <c r="F38" s="103"/>
      <c r="G38" s="104"/>
      <c r="H38" s="105"/>
    </row>
    <row r="39" spans="2:8" ht="15" thickBot="1" x14ac:dyDescent="0.25">
      <c r="B39" s="44" t="s">
        <v>106</v>
      </c>
      <c r="C39" s="110" t="s">
        <v>107</v>
      </c>
      <c r="D39" s="44">
        <v>56</v>
      </c>
      <c r="F39" s="103"/>
      <c r="G39" s="106"/>
      <c r="H39" s="105"/>
    </row>
    <row r="40" spans="2:8" ht="15" thickBot="1" x14ac:dyDescent="0.25">
      <c r="B40" s="44" t="s">
        <v>108</v>
      </c>
      <c r="C40" s="110" t="s">
        <v>111</v>
      </c>
      <c r="D40" s="44">
        <v>3</v>
      </c>
      <c r="F40" s="103"/>
      <c r="G40" s="106"/>
      <c r="H40" s="105"/>
    </row>
    <row r="41" spans="2:8" ht="15" thickBot="1" x14ac:dyDescent="0.25">
      <c r="B41" s="44" t="s">
        <v>109</v>
      </c>
      <c r="C41" s="109">
        <v>1200000</v>
      </c>
      <c r="D41" s="44">
        <v>1</v>
      </c>
      <c r="F41" s="103"/>
      <c r="G41" s="104"/>
      <c r="H41" s="105"/>
    </row>
    <row r="42" spans="2:8" ht="15" thickBot="1" x14ac:dyDescent="0.25">
      <c r="B42" s="44" t="s">
        <v>110</v>
      </c>
      <c r="C42" s="109">
        <v>230819.1</v>
      </c>
      <c r="D42" s="44">
        <v>1</v>
      </c>
      <c r="F42" s="103"/>
      <c r="G42" s="104"/>
      <c r="H42" s="105"/>
    </row>
    <row r="43" spans="2:8" ht="15" thickBot="1" x14ac:dyDescent="0.25">
      <c r="B43" s="44" t="s">
        <v>55</v>
      </c>
      <c r="C43" s="109">
        <v>324000</v>
      </c>
      <c r="D43" s="44">
        <v>1</v>
      </c>
      <c r="F43" s="103"/>
      <c r="G43" s="104"/>
      <c r="H43" s="105"/>
    </row>
    <row r="44" spans="2:8" ht="15" thickBot="1" x14ac:dyDescent="0.25">
      <c r="B44" s="44"/>
      <c r="C44" s="44"/>
      <c r="D44" s="43">
        <f>SUM(D10:D43)</f>
        <v>277</v>
      </c>
      <c r="F44" s="103"/>
      <c r="G44" s="104"/>
      <c r="H44" s="108"/>
    </row>
    <row r="45" spans="2:8" x14ac:dyDescent="0.2">
      <c r="B45" s="33"/>
      <c r="C45" s="34"/>
    </row>
    <row r="57" ht="24" customHeight="1" x14ac:dyDescent="0.2"/>
  </sheetData>
  <mergeCells count="1">
    <mergeCell ref="B3:D3"/>
  </mergeCells>
  <phoneticPr fontId="4" type="noConversion"/>
  <pageMargins left="0.75" right="0.75" top="1" bottom="1" header="0" footer="0"/>
  <pageSetup paperSize="9" orientation="portrait" verticalDpi="0" r:id="rId1"/>
  <headerFooter alignWithMargins="0"/>
  <ignoredErrors>
    <ignoredError sqref="D44" unlockedFormula="1"/>
  </ignoredError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49"/>
  <sheetViews>
    <sheetView workbookViewId="0"/>
  </sheetViews>
  <sheetFormatPr baseColWidth="10" defaultRowHeight="12.75" x14ac:dyDescent="0.2"/>
  <cols>
    <col min="1" max="1" width="9.140625" style="76" customWidth="1"/>
    <col min="2" max="2" width="11.42578125" style="76"/>
    <col min="3" max="3" width="14.42578125" style="76" customWidth="1"/>
    <col min="4" max="5" width="11.42578125" style="76"/>
    <col min="6" max="6" width="14.85546875" style="76" customWidth="1"/>
    <col min="7" max="7" width="11.42578125" style="76"/>
    <col min="8" max="8" width="21.28515625" style="76" customWidth="1"/>
    <col min="9" max="16384" width="11.42578125" style="76"/>
  </cols>
  <sheetData>
    <row r="2" spans="1:9" ht="15" x14ac:dyDescent="0.2">
      <c r="A2" s="75"/>
      <c r="B2" s="75"/>
      <c r="C2" s="75"/>
      <c r="D2" s="75"/>
      <c r="E2" s="75"/>
      <c r="F2" s="75"/>
      <c r="G2" s="75"/>
    </row>
    <row r="4" spans="1:9" ht="15" x14ac:dyDescent="0.2">
      <c r="A4" s="77"/>
      <c r="B4" s="77"/>
    </row>
    <row r="5" spans="1:9" ht="15" x14ac:dyDescent="0.2">
      <c r="A5" s="77"/>
      <c r="B5" s="77"/>
    </row>
    <row r="6" spans="1:9" ht="15" x14ac:dyDescent="0.2">
      <c r="A6" s="77"/>
      <c r="B6" s="77"/>
    </row>
    <row r="7" spans="1:9" ht="15" x14ac:dyDescent="0.2">
      <c r="A7" s="77"/>
      <c r="B7" s="77"/>
    </row>
    <row r="9" spans="1:9" ht="21.75" customHeight="1" x14ac:dyDescent="0.2">
      <c r="D9" s="122" t="s">
        <v>40</v>
      </c>
      <c r="E9" s="123"/>
      <c r="F9" s="123"/>
      <c r="G9" s="123"/>
      <c r="H9" s="124"/>
      <c r="I9" s="78"/>
    </row>
    <row r="10" spans="1:9" ht="29.25" thickBot="1" x14ac:dyDescent="0.25">
      <c r="C10" s="79"/>
      <c r="D10" s="80" t="s">
        <v>41</v>
      </c>
      <c r="E10" s="81" t="s">
        <v>42</v>
      </c>
      <c r="F10" s="118" t="s">
        <v>43</v>
      </c>
      <c r="G10" s="119"/>
      <c r="H10" s="81" t="s">
        <v>44</v>
      </c>
      <c r="I10" s="81" t="s">
        <v>1</v>
      </c>
    </row>
    <row r="11" spans="1:9" ht="18" customHeight="1" thickBot="1" x14ac:dyDescent="0.25">
      <c r="C11" s="82" t="s">
        <v>9</v>
      </c>
      <c r="D11" s="90">
        <v>49</v>
      </c>
      <c r="E11" s="90">
        <v>7</v>
      </c>
      <c r="F11" s="120">
        <v>11</v>
      </c>
      <c r="G11" s="120"/>
      <c r="H11" s="90">
        <v>2</v>
      </c>
      <c r="I11" s="95">
        <f>SUM(D11:H11)</f>
        <v>69</v>
      </c>
    </row>
    <row r="12" spans="1:9" ht="17.25" customHeight="1" thickBot="1" x14ac:dyDescent="0.25">
      <c r="C12" s="84" t="s">
        <v>10</v>
      </c>
      <c r="D12" s="90">
        <v>31</v>
      </c>
      <c r="E12" s="90">
        <v>0</v>
      </c>
      <c r="F12" s="120">
        <v>8</v>
      </c>
      <c r="G12" s="120"/>
      <c r="H12" s="90">
        <v>0</v>
      </c>
      <c r="I12" s="95">
        <f>SUM(D12:H12)</f>
        <v>39</v>
      </c>
    </row>
    <row r="13" spans="1:9" ht="18.75" customHeight="1" thickBot="1" x14ac:dyDescent="0.25">
      <c r="C13" s="85" t="s">
        <v>1</v>
      </c>
      <c r="D13" s="90">
        <f>SUM(D11:D12)</f>
        <v>80</v>
      </c>
      <c r="E13" s="90">
        <f>SUM(E11:E12)</f>
        <v>7</v>
      </c>
      <c r="F13" s="120">
        <f>SUM(F11:F12)</f>
        <v>19</v>
      </c>
      <c r="G13" s="120"/>
      <c r="H13" s="90">
        <f>SUM(H11:H12)</f>
        <v>2</v>
      </c>
      <c r="I13" s="96">
        <f>D13+E13+F13+H13</f>
        <v>108</v>
      </c>
    </row>
    <row r="14" spans="1:9" x14ac:dyDescent="0.2">
      <c r="C14" s="87"/>
      <c r="D14" s="87"/>
      <c r="E14" s="87"/>
      <c r="F14" s="87"/>
      <c r="G14" s="87"/>
      <c r="H14" s="87"/>
      <c r="I14" s="87"/>
    </row>
    <row r="15" spans="1:9" ht="18.75" customHeight="1" x14ac:dyDescent="0.2">
      <c r="D15" s="122" t="s">
        <v>45</v>
      </c>
      <c r="E15" s="123"/>
      <c r="F15" s="123"/>
      <c r="G15" s="123"/>
      <c r="H15" s="124"/>
      <c r="I15" s="78"/>
    </row>
    <row r="16" spans="1:9" ht="29.25" thickBot="1" x14ac:dyDescent="0.25">
      <c r="C16" s="79"/>
      <c r="D16" s="80" t="s">
        <v>41</v>
      </c>
      <c r="E16" s="81" t="s">
        <v>42</v>
      </c>
      <c r="F16" s="118" t="s">
        <v>43</v>
      </c>
      <c r="G16" s="119"/>
      <c r="H16" s="81" t="s">
        <v>44</v>
      </c>
      <c r="I16" s="81" t="s">
        <v>1</v>
      </c>
    </row>
    <row r="17" spans="2:9" ht="15" thickBot="1" x14ac:dyDescent="0.25">
      <c r="C17" s="82" t="s">
        <v>9</v>
      </c>
      <c r="D17" s="90">
        <v>28</v>
      </c>
      <c r="E17" s="90">
        <v>6</v>
      </c>
      <c r="F17" s="120">
        <v>89</v>
      </c>
      <c r="G17" s="120"/>
      <c r="H17" s="90">
        <v>2</v>
      </c>
      <c r="I17" s="83">
        <f>SUM(D17:H17)</f>
        <v>125</v>
      </c>
    </row>
    <row r="18" spans="2:9" ht="15" thickBot="1" x14ac:dyDescent="0.25">
      <c r="C18" s="84" t="s">
        <v>10</v>
      </c>
      <c r="D18" s="90">
        <v>10</v>
      </c>
      <c r="E18" s="90">
        <v>7</v>
      </c>
      <c r="F18" s="120">
        <v>26</v>
      </c>
      <c r="G18" s="120"/>
      <c r="H18" s="90">
        <v>1</v>
      </c>
      <c r="I18" s="83">
        <f t="shared" ref="I18:I19" si="0">SUM(D18:H18)</f>
        <v>44</v>
      </c>
    </row>
    <row r="19" spans="2:9" ht="20.25" customHeight="1" thickBot="1" x14ac:dyDescent="0.25">
      <c r="C19" s="85" t="s">
        <v>1</v>
      </c>
      <c r="D19" s="90">
        <f>SUM(D17:D18)</f>
        <v>38</v>
      </c>
      <c r="E19" s="90">
        <f>SUM(E17:E18)</f>
        <v>13</v>
      </c>
      <c r="F19" s="120">
        <f>SUM(F17:F18)</f>
        <v>115</v>
      </c>
      <c r="G19" s="120"/>
      <c r="H19" s="90">
        <f>SUM(H17:H18)</f>
        <v>3</v>
      </c>
      <c r="I19" s="86">
        <f t="shared" si="0"/>
        <v>169</v>
      </c>
    </row>
    <row r="20" spans="2:9" x14ac:dyDescent="0.2">
      <c r="C20" s="87"/>
      <c r="D20" s="87"/>
      <c r="E20" s="87"/>
      <c r="F20" s="87"/>
      <c r="G20" s="87"/>
      <c r="H20" s="87"/>
      <c r="I20" s="87"/>
    </row>
    <row r="21" spans="2:9" x14ac:dyDescent="0.2">
      <c r="C21" s="87"/>
      <c r="D21" s="87"/>
      <c r="E21" s="87"/>
      <c r="F21" s="87"/>
      <c r="G21" s="87"/>
      <c r="H21" s="87"/>
      <c r="I21" s="87"/>
    </row>
    <row r="22" spans="2:9" x14ac:dyDescent="0.2">
      <c r="C22" s="87"/>
      <c r="D22" s="87"/>
      <c r="E22" s="87"/>
      <c r="F22" s="87"/>
      <c r="G22" s="87"/>
      <c r="H22" s="87"/>
      <c r="I22" s="87"/>
    </row>
    <row r="23" spans="2:9" ht="21" customHeight="1" thickBot="1" x14ac:dyDescent="0.25">
      <c r="B23" s="82" t="s">
        <v>46</v>
      </c>
      <c r="D23" s="122" t="s">
        <v>47</v>
      </c>
      <c r="E23" s="123"/>
      <c r="F23" s="123"/>
      <c r="G23" s="123"/>
      <c r="H23" s="124"/>
      <c r="I23" s="78"/>
    </row>
    <row r="24" spans="2:9" ht="29.25" thickBot="1" x14ac:dyDescent="0.25">
      <c r="C24" s="79"/>
      <c r="D24" s="80" t="s">
        <v>41</v>
      </c>
      <c r="E24" s="81" t="s">
        <v>42</v>
      </c>
      <c r="F24" s="118" t="s">
        <v>43</v>
      </c>
      <c r="G24" s="119"/>
      <c r="H24" s="81" t="s">
        <v>44</v>
      </c>
      <c r="I24" s="81" t="s">
        <v>1</v>
      </c>
    </row>
    <row r="25" spans="2:9" ht="15" thickBot="1" x14ac:dyDescent="0.25">
      <c r="C25" s="82" t="s">
        <v>9</v>
      </c>
      <c r="D25" s="83">
        <f>D11+D17</f>
        <v>77</v>
      </c>
      <c r="E25" s="83">
        <f>E11++E17</f>
        <v>13</v>
      </c>
      <c r="F25" s="120">
        <f>F11+F17</f>
        <v>100</v>
      </c>
      <c r="G25" s="120"/>
      <c r="H25" s="83">
        <f>H11+H17</f>
        <v>4</v>
      </c>
      <c r="I25" s="83">
        <f>SUM(D25:H25)</f>
        <v>194</v>
      </c>
    </row>
    <row r="26" spans="2:9" ht="15" thickBot="1" x14ac:dyDescent="0.25">
      <c r="C26" s="84" t="s">
        <v>10</v>
      </c>
      <c r="D26" s="83">
        <f>D12+D18</f>
        <v>41</v>
      </c>
      <c r="E26" s="83">
        <f>E12+E18</f>
        <v>7</v>
      </c>
      <c r="F26" s="120">
        <f>F12+F18</f>
        <v>34</v>
      </c>
      <c r="G26" s="120"/>
      <c r="H26" s="83">
        <f>H12+H18</f>
        <v>1</v>
      </c>
      <c r="I26" s="83">
        <f>SUM(D26:H26)</f>
        <v>83</v>
      </c>
    </row>
    <row r="27" spans="2:9" ht="19.5" customHeight="1" thickBot="1" x14ac:dyDescent="0.25">
      <c r="C27" s="85" t="s">
        <v>1</v>
      </c>
      <c r="D27" s="86">
        <f>SUM(D25:D26)</f>
        <v>118</v>
      </c>
      <c r="E27" s="86">
        <f>SUM(E25:E26)</f>
        <v>20</v>
      </c>
      <c r="F27" s="121">
        <f>SUM(F25:F26)</f>
        <v>134</v>
      </c>
      <c r="G27" s="121"/>
      <c r="H27" s="86">
        <f>SUM(H25:H26)</f>
        <v>5</v>
      </c>
      <c r="I27" s="86">
        <f>D27+E27+F27+H27</f>
        <v>277</v>
      </c>
    </row>
    <row r="31" spans="2:9" ht="24.75" customHeight="1" x14ac:dyDescent="0.2">
      <c r="D31" s="122" t="s">
        <v>48</v>
      </c>
      <c r="E31" s="123"/>
      <c r="F31" s="123"/>
      <c r="G31" s="123"/>
      <c r="H31" s="124"/>
      <c r="I31" s="78"/>
    </row>
    <row r="32" spans="2:9" ht="29.25" thickBot="1" x14ac:dyDescent="0.25">
      <c r="C32" s="79"/>
      <c r="D32" s="80" t="s">
        <v>41</v>
      </c>
      <c r="E32" s="81" t="s">
        <v>42</v>
      </c>
      <c r="F32" s="118" t="s">
        <v>43</v>
      </c>
      <c r="G32" s="119"/>
      <c r="H32" s="81" t="s">
        <v>44</v>
      </c>
      <c r="I32" s="81" t="s">
        <v>1</v>
      </c>
    </row>
    <row r="33" spans="2:9" ht="15" thickBot="1" x14ac:dyDescent="0.25">
      <c r="C33" s="82" t="s">
        <v>9</v>
      </c>
      <c r="D33" s="83">
        <v>45</v>
      </c>
      <c r="E33" s="83">
        <v>4</v>
      </c>
      <c r="F33" s="83">
        <v>15</v>
      </c>
      <c r="G33" s="83"/>
      <c r="H33" s="90">
        <v>15</v>
      </c>
      <c r="I33" s="83">
        <f>SUM(D33:H33)</f>
        <v>79</v>
      </c>
    </row>
    <row r="34" spans="2:9" ht="15" thickBot="1" x14ac:dyDescent="0.25">
      <c r="C34" s="84" t="s">
        <v>10</v>
      </c>
      <c r="D34" s="83">
        <v>23</v>
      </c>
      <c r="E34" s="83">
        <v>5</v>
      </c>
      <c r="F34" s="83">
        <v>8</v>
      </c>
      <c r="G34" s="83"/>
      <c r="H34" s="90">
        <v>2</v>
      </c>
      <c r="I34" s="83">
        <f>SUM(D34:H34)</f>
        <v>38</v>
      </c>
    </row>
    <row r="35" spans="2:9" ht="20.25" customHeight="1" thickBot="1" x14ac:dyDescent="0.25">
      <c r="C35" s="85" t="s">
        <v>1</v>
      </c>
      <c r="D35" s="83">
        <f>SUM(D33:D34)</f>
        <v>68</v>
      </c>
      <c r="E35" s="83">
        <f>SUM(E33:E34)</f>
        <v>9</v>
      </c>
      <c r="F35" s="83">
        <f>SUM(F33:F34)</f>
        <v>23</v>
      </c>
      <c r="G35" s="83"/>
      <c r="H35" s="90">
        <f>SUM(H33:H34)</f>
        <v>17</v>
      </c>
      <c r="I35" s="86">
        <f>D35+E35+F35+H35</f>
        <v>117</v>
      </c>
    </row>
    <row r="36" spans="2:9" x14ac:dyDescent="0.2">
      <c r="C36" s="87"/>
      <c r="D36" s="87"/>
      <c r="E36" s="87"/>
      <c r="F36" s="87"/>
      <c r="G36" s="87"/>
      <c r="H36" s="87"/>
      <c r="I36" s="87"/>
    </row>
    <row r="37" spans="2:9" ht="25.5" customHeight="1" x14ac:dyDescent="0.2">
      <c r="D37" s="122" t="s">
        <v>49</v>
      </c>
      <c r="E37" s="123"/>
      <c r="F37" s="123"/>
      <c r="G37" s="123"/>
      <c r="H37" s="124"/>
      <c r="I37" s="78"/>
    </row>
    <row r="38" spans="2:9" ht="29.25" thickBot="1" x14ac:dyDescent="0.25">
      <c r="C38" s="79"/>
      <c r="D38" s="80" t="s">
        <v>41</v>
      </c>
      <c r="E38" s="81" t="s">
        <v>42</v>
      </c>
      <c r="F38" s="118" t="s">
        <v>43</v>
      </c>
      <c r="G38" s="119"/>
      <c r="H38" s="81" t="s">
        <v>44</v>
      </c>
      <c r="I38" s="81" t="s">
        <v>1</v>
      </c>
    </row>
    <row r="39" spans="2:9" ht="15" thickBot="1" x14ac:dyDescent="0.25">
      <c r="C39" s="82" t="s">
        <v>9</v>
      </c>
      <c r="D39" s="83">
        <v>24</v>
      </c>
      <c r="E39" s="83">
        <v>3</v>
      </c>
      <c r="F39" s="83">
        <v>8</v>
      </c>
      <c r="G39" s="83"/>
      <c r="H39" s="83"/>
      <c r="I39" s="83">
        <f>SUM(D39:H39)</f>
        <v>35</v>
      </c>
    </row>
    <row r="40" spans="2:9" ht="15" thickBot="1" x14ac:dyDescent="0.25">
      <c r="C40" s="84" t="s">
        <v>10</v>
      </c>
      <c r="D40" s="83">
        <v>8</v>
      </c>
      <c r="E40" s="83"/>
      <c r="F40" s="83">
        <v>3</v>
      </c>
      <c r="G40" s="83"/>
      <c r="H40" s="83"/>
      <c r="I40" s="83">
        <f t="shared" ref="I40:I41" si="1">SUM(D40:H40)</f>
        <v>11</v>
      </c>
    </row>
    <row r="41" spans="2:9" ht="21" customHeight="1" thickBot="1" x14ac:dyDescent="0.25">
      <c r="C41" s="85" t="s">
        <v>1</v>
      </c>
      <c r="D41" s="83">
        <f>SUM(D39:D40)</f>
        <v>32</v>
      </c>
      <c r="E41" s="83">
        <f>SUM(E39:E40)</f>
        <v>3</v>
      </c>
      <c r="F41" s="83">
        <f>SUM(F39:F40)</f>
        <v>11</v>
      </c>
      <c r="G41" s="83"/>
      <c r="H41" s="83"/>
      <c r="I41" s="86">
        <f t="shared" si="1"/>
        <v>46</v>
      </c>
    </row>
    <row r="42" spans="2:9" x14ac:dyDescent="0.2">
      <c r="C42" s="87"/>
      <c r="D42" s="87"/>
      <c r="E42" s="87"/>
      <c r="F42" s="87"/>
      <c r="G42" s="87"/>
      <c r="H42" s="87"/>
      <c r="I42" s="87"/>
    </row>
    <row r="43" spans="2:9" x14ac:dyDescent="0.2">
      <c r="C43" s="87"/>
      <c r="D43" s="87"/>
      <c r="E43" s="87"/>
      <c r="F43" s="87"/>
      <c r="G43" s="87"/>
      <c r="H43" s="87"/>
      <c r="I43" s="87"/>
    </row>
    <row r="44" spans="2:9" x14ac:dyDescent="0.2">
      <c r="C44" s="87"/>
      <c r="D44" s="87"/>
      <c r="E44" s="87"/>
      <c r="F44" s="87"/>
      <c r="G44" s="87"/>
      <c r="H44" s="87"/>
      <c r="I44" s="87"/>
    </row>
    <row r="45" spans="2:9" ht="21" customHeight="1" thickBot="1" x14ac:dyDescent="0.25">
      <c r="B45" s="82" t="s">
        <v>46</v>
      </c>
      <c r="D45" s="122" t="s">
        <v>50</v>
      </c>
      <c r="E45" s="123"/>
      <c r="F45" s="123"/>
      <c r="G45" s="123"/>
      <c r="H45" s="124"/>
      <c r="I45" s="78"/>
    </row>
    <row r="46" spans="2:9" ht="29.25" thickBot="1" x14ac:dyDescent="0.25">
      <c r="C46" s="79"/>
      <c r="D46" s="80" t="s">
        <v>41</v>
      </c>
      <c r="E46" s="81" t="s">
        <v>42</v>
      </c>
      <c r="F46" s="118" t="s">
        <v>43</v>
      </c>
      <c r="G46" s="119"/>
      <c r="H46" s="81" t="s">
        <v>44</v>
      </c>
      <c r="I46" s="81" t="s">
        <v>1</v>
      </c>
    </row>
    <row r="47" spans="2:9" ht="15" thickBot="1" x14ac:dyDescent="0.25">
      <c r="C47" s="82" t="s">
        <v>9</v>
      </c>
      <c r="D47" s="83">
        <f t="shared" ref="D47:F48" si="2">D33+D39</f>
        <v>69</v>
      </c>
      <c r="E47" s="83">
        <f t="shared" si="2"/>
        <v>7</v>
      </c>
      <c r="F47" s="120">
        <f t="shared" si="2"/>
        <v>23</v>
      </c>
      <c r="G47" s="120"/>
      <c r="H47" s="90">
        <f>H33+H39</f>
        <v>15</v>
      </c>
      <c r="I47" s="83">
        <f>SUM(D47:H47)</f>
        <v>114</v>
      </c>
    </row>
    <row r="48" spans="2:9" ht="15" thickBot="1" x14ac:dyDescent="0.25">
      <c r="C48" s="84" t="s">
        <v>10</v>
      </c>
      <c r="D48" s="83">
        <f t="shared" si="2"/>
        <v>31</v>
      </c>
      <c r="E48" s="83">
        <f t="shared" si="2"/>
        <v>5</v>
      </c>
      <c r="F48" s="120">
        <f t="shared" si="2"/>
        <v>11</v>
      </c>
      <c r="G48" s="120"/>
      <c r="H48" s="90">
        <f>H34+H40</f>
        <v>2</v>
      </c>
      <c r="I48" s="83">
        <f>SUM(D48:H48)</f>
        <v>49</v>
      </c>
    </row>
    <row r="49" spans="3:9" ht="21.75" customHeight="1" thickBot="1" x14ac:dyDescent="0.25">
      <c r="C49" s="85" t="s">
        <v>1</v>
      </c>
      <c r="D49" s="86">
        <f>SUM(D47:D48)</f>
        <v>100</v>
      </c>
      <c r="E49" s="86">
        <f>SUM(E47:E48)</f>
        <v>12</v>
      </c>
      <c r="F49" s="121">
        <f>SUM(F47:F48)</f>
        <v>34</v>
      </c>
      <c r="G49" s="121"/>
      <c r="H49" s="91">
        <f>SUM(H47:H48)</f>
        <v>17</v>
      </c>
      <c r="I49" s="86">
        <f>D49+E49+F49+H49</f>
        <v>163</v>
      </c>
    </row>
  </sheetData>
  <mergeCells count="24">
    <mergeCell ref="F48:G48"/>
    <mergeCell ref="F49:G49"/>
    <mergeCell ref="D9:H9"/>
    <mergeCell ref="D15:H15"/>
    <mergeCell ref="D23:H23"/>
    <mergeCell ref="D31:H31"/>
    <mergeCell ref="D37:H37"/>
    <mergeCell ref="D45:H45"/>
    <mergeCell ref="F46:G46"/>
    <mergeCell ref="F47:G47"/>
    <mergeCell ref="F16:G16"/>
    <mergeCell ref="F24:G24"/>
    <mergeCell ref="F32:G32"/>
    <mergeCell ref="F38:G38"/>
    <mergeCell ref="F25:G25"/>
    <mergeCell ref="F26:G26"/>
    <mergeCell ref="F10:G10"/>
    <mergeCell ref="F11:G11"/>
    <mergeCell ref="F13:G13"/>
    <mergeCell ref="F27:G27"/>
    <mergeCell ref="F12:G12"/>
    <mergeCell ref="F17:G17"/>
    <mergeCell ref="F18:G18"/>
    <mergeCell ref="F19:G19"/>
  </mergeCells>
  <conditionalFormatting sqref="D14 D20:D22">
    <cfRule type="cellIs" dxfId="1" priority="2" operator="equal">
      <formula>"H"</formula>
    </cfRule>
  </conditionalFormatting>
  <conditionalFormatting sqref="D36 D42:D44">
    <cfRule type="cellIs" dxfId="0" priority="1" operator="equal">
      <formula>"H"</formula>
    </cfRule>
  </conditionalFormatting>
  <pageMargins left="0.7" right="0.7" top="0.75" bottom="0.75" header="0.3" footer="0.3"/>
  <ignoredErrors>
    <ignoredError sqref="I11:I13 D13:F13 D27:I32 D25:D26 F25:I26 H49:I49 D49:G49 H13 D19:F19 H19 I17:I19 D36:I38 I33:I35 D35:F35 H35 D42:I48 I39 I40:I41 D41:F41" unlockedFormula="1"/>
    <ignoredError sqref="E25:E26" formula="1" unlockedFormula="1"/>
  </ignoredErrors>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2:R31"/>
  <sheetViews>
    <sheetView workbookViewId="0">
      <selection activeCell="B1" sqref="B1"/>
    </sheetView>
  </sheetViews>
  <sheetFormatPr baseColWidth="10" defaultRowHeight="12.75" x14ac:dyDescent="0.2"/>
  <cols>
    <col min="1" max="1" width="2.42578125" style="4" customWidth="1"/>
    <col min="2" max="2" width="26.5703125" style="4" customWidth="1"/>
    <col min="3" max="3" width="16.42578125" style="4" customWidth="1"/>
    <col min="4" max="4" width="14.28515625" style="4" customWidth="1"/>
    <col min="5" max="5" width="11.28515625" style="4" customWidth="1"/>
    <col min="6" max="6" width="18" style="4" customWidth="1"/>
    <col min="7" max="7" width="15.28515625" style="4" customWidth="1"/>
    <col min="8" max="8" width="11" style="4" customWidth="1"/>
    <col min="9" max="9" width="17.85546875" style="4" customWidth="1"/>
    <col min="10" max="10" width="14.7109375" style="4" customWidth="1"/>
    <col min="11" max="11" width="10.7109375" style="4" customWidth="1"/>
    <col min="12" max="12" width="16.5703125" style="4" customWidth="1"/>
    <col min="13" max="13" width="15.42578125" style="4" customWidth="1"/>
    <col min="14" max="14" width="10" style="4" customWidth="1"/>
    <col min="15" max="15" width="16.7109375" style="4" customWidth="1"/>
    <col min="16" max="16" width="14.140625" style="4" customWidth="1"/>
    <col min="17" max="17" width="9.5703125" style="4" customWidth="1"/>
    <col min="18" max="16384" width="11.42578125" style="4"/>
  </cols>
  <sheetData>
    <row r="2" spans="2:17" x14ac:dyDescent="0.2">
      <c r="H2"/>
      <c r="I2"/>
    </row>
    <row r="3" spans="2:17" ht="15" x14ac:dyDescent="0.2">
      <c r="B3" s="14"/>
      <c r="C3" s="14"/>
      <c r="D3" s="14"/>
      <c r="E3" s="14"/>
      <c r="F3" s="14"/>
    </row>
    <row r="4" spans="2:17" ht="14.25" x14ac:dyDescent="0.2">
      <c r="B4" s="45"/>
      <c r="C4" s="24"/>
      <c r="D4" s="24"/>
      <c r="E4" s="22"/>
      <c r="F4" s="23"/>
    </row>
    <row r="5" spans="2:17" ht="15" x14ac:dyDescent="0.2">
      <c r="B5" s="18"/>
      <c r="C5" s="19"/>
      <c r="D5" s="19"/>
      <c r="E5" s="13"/>
    </row>
    <row r="6" spans="2:17" x14ac:dyDescent="0.2">
      <c r="B6" s="28"/>
      <c r="C6" s="28"/>
      <c r="D6" s="28"/>
      <c r="E6" s="28"/>
      <c r="F6" s="28"/>
      <c r="G6" s="28"/>
      <c r="H6" s="28"/>
    </row>
    <row r="7" spans="2:17" x14ac:dyDescent="0.2">
      <c r="B7" s="29"/>
      <c r="C7" s="29"/>
      <c r="D7" s="29"/>
      <c r="E7" s="29"/>
      <c r="F7" s="29"/>
      <c r="G7" s="28"/>
      <c r="H7" s="28"/>
    </row>
    <row r="8" spans="2:17" x14ac:dyDescent="0.2">
      <c r="B8" s="29"/>
      <c r="C8" s="29"/>
      <c r="D8" s="29"/>
      <c r="E8" s="29"/>
      <c r="F8" s="29"/>
      <c r="G8" s="28"/>
      <c r="H8" s="28"/>
    </row>
    <row r="9" spans="2:17" x14ac:dyDescent="0.2">
      <c r="B9" s="30"/>
      <c r="C9" s="30"/>
      <c r="D9" s="30"/>
      <c r="E9" s="30"/>
      <c r="F9" s="30"/>
      <c r="G9" s="31"/>
      <c r="H9" s="31"/>
      <c r="I9" s="6"/>
      <c r="J9" s="6"/>
      <c r="K9" s="6"/>
      <c r="L9" s="6"/>
      <c r="M9" s="6"/>
      <c r="N9" s="6"/>
      <c r="O9" s="6"/>
      <c r="P9" s="6"/>
      <c r="Q9" s="6"/>
    </row>
    <row r="10" spans="2:17" s="47" customFormat="1" ht="24" customHeight="1" thickBot="1" x14ac:dyDescent="0.25">
      <c r="B10" s="46"/>
      <c r="C10" s="126">
        <v>2019</v>
      </c>
      <c r="D10" s="126"/>
      <c r="E10" s="127"/>
      <c r="F10" s="126">
        <v>2018</v>
      </c>
      <c r="G10" s="126"/>
      <c r="H10" s="127"/>
      <c r="I10" s="128">
        <v>2017</v>
      </c>
      <c r="J10" s="129"/>
      <c r="K10" s="129"/>
      <c r="L10" s="125">
        <v>2016</v>
      </c>
      <c r="M10" s="126"/>
      <c r="N10" s="127"/>
      <c r="O10" s="125">
        <v>2015</v>
      </c>
      <c r="P10" s="126"/>
      <c r="Q10" s="127"/>
    </row>
    <row r="11" spans="2:17" ht="30" customHeight="1" thickBot="1" x14ac:dyDescent="0.25">
      <c r="B11" s="6"/>
      <c r="C11" s="54" t="s">
        <v>4</v>
      </c>
      <c r="D11" s="54" t="s">
        <v>5</v>
      </c>
      <c r="E11" s="55" t="s">
        <v>16</v>
      </c>
      <c r="F11" s="54" t="s">
        <v>4</v>
      </c>
      <c r="G11" s="54" t="s">
        <v>5</v>
      </c>
      <c r="H11" s="55" t="s">
        <v>16</v>
      </c>
      <c r="I11" s="56" t="s">
        <v>4</v>
      </c>
      <c r="J11" s="58" t="s">
        <v>5</v>
      </c>
      <c r="K11" s="57" t="s">
        <v>16</v>
      </c>
      <c r="L11" s="59" t="s">
        <v>4</v>
      </c>
      <c r="M11" s="54" t="s">
        <v>5</v>
      </c>
      <c r="N11" s="54" t="s">
        <v>16</v>
      </c>
      <c r="O11" s="59" t="s">
        <v>4</v>
      </c>
      <c r="P11" s="54" t="s">
        <v>5</v>
      </c>
      <c r="Q11" s="54" t="s">
        <v>16</v>
      </c>
    </row>
    <row r="12" spans="2:17" ht="20.25" customHeight="1" thickBot="1" x14ac:dyDescent="0.25">
      <c r="B12" s="48" t="s">
        <v>7</v>
      </c>
      <c r="C12" s="52">
        <v>41</v>
      </c>
      <c r="D12" s="52">
        <v>27</v>
      </c>
      <c r="E12" s="52">
        <f>SUM(C12:D12)</f>
        <v>68</v>
      </c>
      <c r="F12" s="52">
        <v>48</v>
      </c>
      <c r="G12" s="52">
        <v>22</v>
      </c>
      <c r="H12" s="52">
        <f>SUM(F12:G12)</f>
        <v>70</v>
      </c>
      <c r="I12" s="52">
        <v>36</v>
      </c>
      <c r="J12" s="52">
        <v>19</v>
      </c>
      <c r="K12" s="52">
        <f>SUM(I12:J12)</f>
        <v>55</v>
      </c>
      <c r="L12" s="52">
        <v>35</v>
      </c>
      <c r="M12" s="52">
        <v>25</v>
      </c>
      <c r="N12" s="52">
        <f>SUM(L12:M12)</f>
        <v>60</v>
      </c>
      <c r="O12" s="52">
        <v>39</v>
      </c>
      <c r="P12" s="52">
        <v>17</v>
      </c>
      <c r="Q12" s="52">
        <f>SUM(O12:P12)</f>
        <v>56</v>
      </c>
    </row>
    <row r="13" spans="2:17" ht="20.25" customHeight="1" thickBot="1" x14ac:dyDescent="0.25">
      <c r="B13" s="49" t="s">
        <v>8</v>
      </c>
      <c r="C13" s="52">
        <v>14</v>
      </c>
      <c r="D13" s="52">
        <v>6</v>
      </c>
      <c r="E13" s="52">
        <f>C13+D13</f>
        <v>20</v>
      </c>
      <c r="F13" s="52">
        <v>11</v>
      </c>
      <c r="G13" s="52">
        <v>2</v>
      </c>
      <c r="H13" s="52">
        <f>F13+G13</f>
        <v>13</v>
      </c>
      <c r="I13" s="52">
        <v>4</v>
      </c>
      <c r="J13" s="52">
        <v>4</v>
      </c>
      <c r="K13" s="52">
        <f>I13+J13</f>
        <v>8</v>
      </c>
      <c r="L13" s="52">
        <v>14</v>
      </c>
      <c r="M13" s="53">
        <v>3</v>
      </c>
      <c r="N13" s="53">
        <f>L13+M13</f>
        <v>17</v>
      </c>
      <c r="O13" s="53">
        <v>16</v>
      </c>
      <c r="P13" s="52">
        <v>7</v>
      </c>
      <c r="Q13" s="52">
        <f>O13+P13</f>
        <v>23</v>
      </c>
    </row>
    <row r="14" spans="2:17" ht="21" customHeight="1" thickBot="1" x14ac:dyDescent="0.25">
      <c r="B14" s="48" t="s">
        <v>22</v>
      </c>
      <c r="C14" s="52">
        <v>0</v>
      </c>
      <c r="D14" s="52">
        <v>0</v>
      </c>
      <c r="E14" s="52">
        <f t="shared" ref="E14:E15" si="0">C14+D14</f>
        <v>0</v>
      </c>
      <c r="F14" s="52">
        <v>0</v>
      </c>
      <c r="G14" s="52">
        <v>0</v>
      </c>
      <c r="H14" s="52">
        <f t="shared" ref="H14:H15" si="1">F14+G14</f>
        <v>0</v>
      </c>
      <c r="I14" s="52">
        <v>0</v>
      </c>
      <c r="J14" s="52">
        <v>0</v>
      </c>
      <c r="K14" s="52">
        <f t="shared" ref="K14:K15" si="2">I14+J14</f>
        <v>0</v>
      </c>
      <c r="L14" s="52">
        <v>0</v>
      </c>
      <c r="M14" s="53">
        <v>0</v>
      </c>
      <c r="N14" s="53">
        <f t="shared" ref="N14:N15" si="3">L14+M14</f>
        <v>0</v>
      </c>
      <c r="O14" s="53">
        <v>0</v>
      </c>
      <c r="P14" s="52">
        <v>0</v>
      </c>
      <c r="Q14" s="52">
        <v>0</v>
      </c>
    </row>
    <row r="15" spans="2:17" ht="16.5" customHeight="1" thickBot="1" x14ac:dyDescent="0.25">
      <c r="B15" s="49" t="s">
        <v>24</v>
      </c>
      <c r="C15" s="52">
        <v>0</v>
      </c>
      <c r="D15" s="52">
        <v>0</v>
      </c>
      <c r="E15" s="52">
        <f t="shared" si="0"/>
        <v>0</v>
      </c>
      <c r="F15" s="52">
        <v>0</v>
      </c>
      <c r="G15" s="52">
        <v>0</v>
      </c>
      <c r="H15" s="52">
        <f t="shared" si="1"/>
        <v>0</v>
      </c>
      <c r="I15" s="52">
        <v>1</v>
      </c>
      <c r="J15" s="52">
        <v>0</v>
      </c>
      <c r="K15" s="52">
        <f t="shared" si="2"/>
        <v>1</v>
      </c>
      <c r="L15" s="52">
        <v>0</v>
      </c>
      <c r="M15" s="52">
        <v>0</v>
      </c>
      <c r="N15" s="52">
        <f t="shared" si="3"/>
        <v>0</v>
      </c>
      <c r="O15" s="52">
        <v>0</v>
      </c>
      <c r="P15" s="52">
        <v>0</v>
      </c>
      <c r="Q15" s="52">
        <v>0</v>
      </c>
    </row>
    <row r="16" spans="2:17" ht="21" customHeight="1" thickBot="1" x14ac:dyDescent="0.25">
      <c r="B16" s="50" t="s">
        <v>6</v>
      </c>
      <c r="C16" s="51">
        <f t="shared" ref="C16:E16" si="4">SUM(C12:C15)</f>
        <v>55</v>
      </c>
      <c r="D16" s="51">
        <f t="shared" si="4"/>
        <v>33</v>
      </c>
      <c r="E16" s="51">
        <f t="shared" si="4"/>
        <v>88</v>
      </c>
      <c r="F16" s="51">
        <f t="shared" ref="F16:H16" si="5">SUM(F12:F15)</f>
        <v>59</v>
      </c>
      <c r="G16" s="51">
        <f t="shared" si="5"/>
        <v>24</v>
      </c>
      <c r="H16" s="51">
        <f t="shared" si="5"/>
        <v>83</v>
      </c>
      <c r="I16" s="51">
        <f t="shared" ref="I16:K16" si="6">SUM(I12:I15)</f>
        <v>41</v>
      </c>
      <c r="J16" s="51">
        <f t="shared" si="6"/>
        <v>23</v>
      </c>
      <c r="K16" s="51">
        <f t="shared" si="6"/>
        <v>64</v>
      </c>
      <c r="L16" s="51">
        <f t="shared" ref="L16:N16" si="7">SUM(L12:L15)</f>
        <v>49</v>
      </c>
      <c r="M16" s="51">
        <f t="shared" si="7"/>
        <v>28</v>
      </c>
      <c r="N16" s="51">
        <f t="shared" si="7"/>
        <v>77</v>
      </c>
      <c r="O16" s="51">
        <f>SUM(O12:O15)</f>
        <v>55</v>
      </c>
      <c r="P16" s="51">
        <f t="shared" ref="P16:Q16" si="8">SUM(P12:P15)</f>
        <v>24</v>
      </c>
      <c r="Q16" s="51">
        <f t="shared" si="8"/>
        <v>79</v>
      </c>
    </row>
    <row r="17" spans="2:18" x14ac:dyDescent="0.2">
      <c r="B17" s="16"/>
      <c r="C17" s="16"/>
      <c r="D17" s="16"/>
      <c r="E17" s="16"/>
      <c r="F17" s="16"/>
    </row>
    <row r="18" spans="2:18" x14ac:dyDescent="0.2">
      <c r="B18" s="16"/>
      <c r="C18" s="16"/>
      <c r="D18" s="16"/>
      <c r="E18" s="16"/>
      <c r="F18" s="16"/>
    </row>
    <row r="19" spans="2:18" x14ac:dyDescent="0.2">
      <c r="B19" s="16"/>
      <c r="C19" s="16"/>
      <c r="D19" s="16"/>
      <c r="E19" s="16"/>
      <c r="F19" s="16"/>
    </row>
    <row r="20" spans="2:18" x14ac:dyDescent="0.2">
      <c r="B20" s="16"/>
      <c r="C20" s="16"/>
      <c r="D20" s="16"/>
      <c r="E20" s="16"/>
      <c r="F20" s="16"/>
    </row>
    <row r="21" spans="2:18" x14ac:dyDescent="0.2">
      <c r="B21" s="16"/>
      <c r="C21" s="16"/>
      <c r="D21" s="16"/>
      <c r="E21" s="16"/>
      <c r="F21" s="16"/>
      <c r="G21" s="16"/>
      <c r="H21" s="16"/>
      <c r="I21" s="16"/>
      <c r="J21" s="16"/>
      <c r="K21" s="16"/>
      <c r="L21" s="16"/>
      <c r="M21" s="16"/>
      <c r="N21" s="16"/>
      <c r="O21" s="16"/>
      <c r="P21" s="16"/>
      <c r="Q21" s="16"/>
      <c r="R21" s="16"/>
    </row>
    <row r="22" spans="2:18" x14ac:dyDescent="0.2">
      <c r="B22" s="16"/>
      <c r="C22" s="16"/>
      <c r="D22" s="16"/>
      <c r="E22" s="16"/>
      <c r="F22" s="16"/>
      <c r="G22" s="16"/>
      <c r="H22" s="16"/>
      <c r="I22" s="16"/>
      <c r="J22" s="16"/>
      <c r="K22" s="16"/>
      <c r="L22" s="16"/>
      <c r="M22" s="16"/>
      <c r="N22" s="16"/>
      <c r="O22" s="16"/>
      <c r="P22" s="16"/>
      <c r="Q22" s="16"/>
      <c r="R22" s="16"/>
    </row>
    <row r="23" spans="2:18" x14ac:dyDescent="0.2">
      <c r="B23" s="16"/>
      <c r="C23" s="16"/>
      <c r="D23" s="16"/>
      <c r="E23" s="16"/>
      <c r="F23" s="16"/>
      <c r="G23" s="16"/>
      <c r="H23" s="16"/>
      <c r="I23" s="16"/>
      <c r="J23" s="16"/>
      <c r="K23" s="16"/>
      <c r="L23" s="16"/>
      <c r="M23" s="16"/>
      <c r="N23" s="16"/>
      <c r="O23" s="16"/>
      <c r="P23" s="16"/>
      <c r="Q23" s="16"/>
      <c r="R23" s="16"/>
    </row>
    <row r="24" spans="2:18" x14ac:dyDescent="0.2">
      <c r="B24" s="16"/>
      <c r="C24" s="16"/>
      <c r="D24" s="16"/>
      <c r="E24" s="16"/>
      <c r="F24" s="16"/>
      <c r="G24" s="16"/>
      <c r="H24" s="16"/>
      <c r="I24" s="16"/>
      <c r="J24" s="16"/>
      <c r="K24" s="16"/>
      <c r="L24" s="16"/>
      <c r="M24" s="16"/>
      <c r="N24" s="16"/>
      <c r="O24" s="16"/>
      <c r="P24" s="16"/>
      <c r="Q24" s="16"/>
      <c r="R24" s="16"/>
    </row>
    <row r="25" spans="2:18" x14ac:dyDescent="0.2">
      <c r="B25" s="16"/>
      <c r="C25" s="16"/>
      <c r="D25" s="16"/>
      <c r="E25" s="16"/>
      <c r="F25" s="16"/>
      <c r="G25" s="16"/>
      <c r="H25" s="16"/>
      <c r="I25" s="16"/>
      <c r="J25" s="16"/>
      <c r="K25" s="16"/>
      <c r="L25" s="16"/>
      <c r="M25" s="16"/>
      <c r="N25" s="16"/>
      <c r="O25" s="16"/>
      <c r="P25" s="16"/>
      <c r="Q25" s="16"/>
      <c r="R25" s="16"/>
    </row>
    <row r="26" spans="2:18" x14ac:dyDescent="0.2">
      <c r="B26" s="16"/>
      <c r="C26" s="16"/>
      <c r="D26" s="16"/>
      <c r="E26" s="16"/>
      <c r="F26" s="16"/>
      <c r="G26" s="16"/>
      <c r="H26" s="16"/>
      <c r="I26" s="16"/>
      <c r="J26" s="16"/>
      <c r="K26" s="16"/>
      <c r="L26" s="16"/>
      <c r="M26" s="16"/>
      <c r="N26" s="16"/>
      <c r="O26" s="16"/>
      <c r="P26" s="16"/>
      <c r="Q26" s="16"/>
      <c r="R26" s="16"/>
    </row>
    <row r="27" spans="2:18" x14ac:dyDescent="0.2">
      <c r="B27" s="16"/>
      <c r="C27" s="16"/>
      <c r="D27" s="16"/>
      <c r="E27" s="16"/>
      <c r="F27" s="16"/>
      <c r="G27" s="16"/>
      <c r="H27" s="16"/>
      <c r="I27" s="16"/>
      <c r="J27" s="16"/>
      <c r="K27" s="16"/>
      <c r="L27" s="16"/>
      <c r="M27" s="16"/>
      <c r="N27" s="16"/>
      <c r="O27" s="16"/>
      <c r="P27" s="16"/>
      <c r="Q27" s="16"/>
      <c r="R27" s="16"/>
    </row>
    <row r="28" spans="2:18" x14ac:dyDescent="0.2">
      <c r="B28" s="16"/>
      <c r="C28" s="16"/>
      <c r="D28" s="16"/>
      <c r="E28" s="16"/>
      <c r="F28" s="16"/>
      <c r="G28" s="16"/>
      <c r="H28" s="16"/>
      <c r="I28" s="16"/>
      <c r="J28" s="16"/>
      <c r="K28" s="16"/>
      <c r="L28" s="16"/>
      <c r="M28" s="16"/>
      <c r="N28" s="16"/>
      <c r="O28" s="16"/>
      <c r="P28" s="16"/>
      <c r="Q28" s="16"/>
      <c r="R28" s="16"/>
    </row>
    <row r="29" spans="2:18" x14ac:dyDescent="0.2">
      <c r="B29" s="16"/>
      <c r="C29" s="16"/>
      <c r="D29" s="16"/>
      <c r="E29" s="16"/>
      <c r="F29" s="16"/>
      <c r="G29" s="16"/>
      <c r="H29" s="16"/>
      <c r="I29" s="16"/>
      <c r="J29" s="16"/>
      <c r="K29" s="16"/>
      <c r="L29" s="16"/>
      <c r="M29" s="16"/>
      <c r="N29" s="16"/>
      <c r="O29" s="16"/>
      <c r="P29" s="16"/>
      <c r="Q29" s="16"/>
      <c r="R29" s="16"/>
    </row>
    <row r="30" spans="2:18" x14ac:dyDescent="0.2">
      <c r="B30" s="16"/>
      <c r="C30" s="16"/>
      <c r="D30" s="16"/>
      <c r="E30" s="16"/>
      <c r="F30" s="16"/>
      <c r="G30" s="16"/>
      <c r="H30" s="16"/>
      <c r="I30" s="16"/>
      <c r="J30" s="16"/>
      <c r="K30" s="16"/>
      <c r="L30" s="16"/>
      <c r="M30" s="16"/>
      <c r="N30" s="16"/>
      <c r="O30" s="16"/>
      <c r="P30" s="16"/>
      <c r="Q30" s="16"/>
      <c r="R30" s="16"/>
    </row>
    <row r="31" spans="2:18" x14ac:dyDescent="0.2">
      <c r="B31" s="16"/>
      <c r="C31" s="16"/>
      <c r="D31" s="16"/>
      <c r="E31" s="16"/>
      <c r="F31" s="16"/>
      <c r="G31" s="16"/>
      <c r="H31" s="16"/>
      <c r="I31" s="16"/>
      <c r="J31" s="16"/>
      <c r="K31" s="16"/>
      <c r="L31" s="16"/>
      <c r="M31" s="16"/>
      <c r="N31" s="16"/>
      <c r="O31" s="16"/>
      <c r="P31" s="16"/>
      <c r="Q31" s="16"/>
      <c r="R31" s="16"/>
    </row>
  </sheetData>
  <mergeCells count="5">
    <mergeCell ref="O10:Q10"/>
    <mergeCell ref="L10:N10"/>
    <mergeCell ref="C10:E10"/>
    <mergeCell ref="F10:H10"/>
    <mergeCell ref="I10:K10"/>
  </mergeCells>
  <phoneticPr fontId="4" type="noConversion"/>
  <pageMargins left="0.75" right="0.75" top="1" bottom="1" header="0" footer="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2:W14"/>
  <sheetViews>
    <sheetView workbookViewId="0">
      <selection activeCell="F34" sqref="F34"/>
    </sheetView>
  </sheetViews>
  <sheetFormatPr baseColWidth="10" defaultRowHeight="12.75" x14ac:dyDescent="0.2"/>
  <cols>
    <col min="1" max="1" width="3.42578125" style="4" customWidth="1"/>
    <col min="2" max="2" width="20.28515625" style="4" customWidth="1"/>
    <col min="3" max="3" width="13" style="4" customWidth="1"/>
    <col min="4" max="4" width="9.42578125" style="4" customWidth="1"/>
    <col min="5" max="5" width="12" style="4" customWidth="1"/>
    <col min="6" max="6" width="12.28515625" style="4" customWidth="1"/>
    <col min="7" max="7" width="11.140625" style="4" customWidth="1"/>
    <col min="8" max="8" width="9.42578125" style="4" customWidth="1"/>
    <col min="9" max="9" width="13.140625" style="4" customWidth="1"/>
    <col min="10" max="10" width="11.42578125" style="4"/>
    <col min="11" max="11" width="10.7109375" style="4" customWidth="1"/>
    <col min="12" max="12" width="10.28515625" style="4" customWidth="1"/>
    <col min="13" max="13" width="11.42578125" style="4"/>
    <col min="14" max="14" width="11.28515625" style="4" customWidth="1"/>
    <col min="15" max="16384" width="11.42578125" style="4"/>
  </cols>
  <sheetData>
    <row r="2" spans="2:23" x14ac:dyDescent="0.2">
      <c r="H2"/>
      <c r="I2"/>
    </row>
    <row r="3" spans="2:23" ht="14.25" x14ac:dyDescent="0.2">
      <c r="B3" s="22"/>
      <c r="C3" s="23"/>
      <c r="D3" s="23"/>
      <c r="E3" s="23"/>
      <c r="F3" s="23"/>
    </row>
    <row r="4" spans="2:23" ht="18" x14ac:dyDescent="0.25">
      <c r="B4" s="25"/>
      <c r="C4" s="25"/>
      <c r="D4" s="24"/>
      <c r="E4" s="23"/>
      <c r="F4" s="23"/>
    </row>
    <row r="5" spans="2:23" ht="18" x14ac:dyDescent="0.25">
      <c r="C5" s="25"/>
    </row>
    <row r="9" spans="2:23" ht="27" customHeight="1" thickBot="1" x14ac:dyDescent="0.25">
      <c r="B9" s="26"/>
      <c r="C9" s="126">
        <v>2019</v>
      </c>
      <c r="D9" s="126"/>
      <c r="E9" s="126"/>
      <c r="F9" s="126"/>
      <c r="G9" s="126">
        <v>2018</v>
      </c>
      <c r="H9" s="126"/>
      <c r="I9" s="126"/>
      <c r="J9" s="126"/>
      <c r="K9" s="126">
        <v>2017</v>
      </c>
      <c r="L9" s="126"/>
      <c r="M9" s="126"/>
      <c r="N9" s="126"/>
      <c r="O9" s="126">
        <v>2016</v>
      </c>
      <c r="P9" s="126"/>
      <c r="Q9" s="126"/>
      <c r="R9" s="126"/>
      <c r="S9" s="126">
        <v>2015</v>
      </c>
      <c r="T9" s="126"/>
      <c r="U9" s="126"/>
      <c r="V9" s="126"/>
    </row>
    <row r="10" spans="2:23" ht="30.75" customHeight="1" thickBot="1" x14ac:dyDescent="0.25">
      <c r="B10" s="6"/>
      <c r="C10" s="54" t="s">
        <v>9</v>
      </c>
      <c r="D10" s="54" t="s">
        <v>10</v>
      </c>
      <c r="E10" s="60" t="s">
        <v>26</v>
      </c>
      <c r="F10" s="55" t="s">
        <v>1</v>
      </c>
      <c r="G10" s="54" t="s">
        <v>9</v>
      </c>
      <c r="H10" s="54" t="s">
        <v>10</v>
      </c>
      <c r="I10" s="60" t="s">
        <v>26</v>
      </c>
      <c r="J10" s="55" t="s">
        <v>1</v>
      </c>
      <c r="K10" s="54" t="s">
        <v>9</v>
      </c>
      <c r="L10" s="54" t="s">
        <v>10</v>
      </c>
      <c r="M10" s="60" t="s">
        <v>26</v>
      </c>
      <c r="N10" s="55" t="s">
        <v>1</v>
      </c>
      <c r="O10" s="54" t="s">
        <v>9</v>
      </c>
      <c r="P10" s="54" t="s">
        <v>10</v>
      </c>
      <c r="Q10" s="60" t="s">
        <v>26</v>
      </c>
      <c r="R10" s="55" t="s">
        <v>1</v>
      </c>
      <c r="S10" s="54" t="s">
        <v>9</v>
      </c>
      <c r="T10" s="54" t="s">
        <v>10</v>
      </c>
      <c r="U10" s="60" t="s">
        <v>26</v>
      </c>
      <c r="V10" s="55" t="s">
        <v>1</v>
      </c>
      <c r="W10" s="16"/>
    </row>
    <row r="11" spans="2:23" ht="23.25" customHeight="1" thickBot="1" x14ac:dyDescent="0.25">
      <c r="B11" s="48" t="s">
        <v>11</v>
      </c>
      <c r="C11" s="52">
        <v>194</v>
      </c>
      <c r="D11" s="52">
        <v>83</v>
      </c>
      <c r="E11" s="52">
        <v>1</v>
      </c>
      <c r="F11" s="52">
        <f>C11+D11+E11</f>
        <v>278</v>
      </c>
      <c r="G11" s="52">
        <v>172</v>
      </c>
      <c r="H11" s="52">
        <v>90</v>
      </c>
      <c r="I11" s="52">
        <v>2</v>
      </c>
      <c r="J11" s="52">
        <f>G11+H11+I11</f>
        <v>264</v>
      </c>
      <c r="K11" s="52">
        <v>71</v>
      </c>
      <c r="L11" s="52">
        <v>43</v>
      </c>
      <c r="M11" s="52">
        <v>0</v>
      </c>
      <c r="N11" s="52">
        <f>SUM(K11:M11)</f>
        <v>114</v>
      </c>
      <c r="O11" s="52">
        <v>124</v>
      </c>
      <c r="P11" s="52">
        <v>68</v>
      </c>
      <c r="Q11" s="52">
        <v>6</v>
      </c>
      <c r="R11" s="52">
        <f>O11+P11+Q11</f>
        <v>198</v>
      </c>
      <c r="S11" s="52">
        <v>142</v>
      </c>
      <c r="T11" s="52">
        <v>74</v>
      </c>
      <c r="U11" s="52">
        <v>0</v>
      </c>
      <c r="V11" s="52">
        <f>S11+T11</f>
        <v>216</v>
      </c>
    </row>
    <row r="12" spans="2:23" ht="21" customHeight="1" thickBot="1" x14ac:dyDescent="0.25">
      <c r="B12" s="49" t="s">
        <v>12</v>
      </c>
      <c r="C12" s="52">
        <v>114</v>
      </c>
      <c r="D12" s="52">
        <v>49</v>
      </c>
      <c r="E12" s="52">
        <v>15</v>
      </c>
      <c r="F12" s="52">
        <f t="shared" ref="F12" si="0">C12+D12+E12</f>
        <v>178</v>
      </c>
      <c r="G12" s="52">
        <v>133</v>
      </c>
      <c r="H12" s="52">
        <v>73</v>
      </c>
      <c r="I12" s="52">
        <v>8</v>
      </c>
      <c r="J12" s="52">
        <f t="shared" ref="J12" si="1">G12+H12+I12</f>
        <v>214</v>
      </c>
      <c r="K12" s="52">
        <v>81</v>
      </c>
      <c r="L12" s="52">
        <v>42</v>
      </c>
      <c r="M12" s="52">
        <v>0</v>
      </c>
      <c r="N12" s="53">
        <f t="shared" ref="N12:N13" si="2">SUM(K12:M12)</f>
        <v>123</v>
      </c>
      <c r="O12" s="53">
        <v>97</v>
      </c>
      <c r="P12" s="53">
        <v>31</v>
      </c>
      <c r="Q12" s="52">
        <v>8</v>
      </c>
      <c r="R12" s="52">
        <f t="shared" ref="R12" si="3">O12+P12+Q12</f>
        <v>136</v>
      </c>
      <c r="S12" s="52">
        <v>56</v>
      </c>
      <c r="T12" s="52">
        <v>26</v>
      </c>
      <c r="U12" s="52">
        <v>1</v>
      </c>
      <c r="V12" s="53">
        <f>S12+T12+U12</f>
        <v>83</v>
      </c>
    </row>
    <row r="13" spans="2:23" ht="29.25" thickBot="1" x14ac:dyDescent="0.25">
      <c r="B13" s="61" t="s">
        <v>13</v>
      </c>
      <c r="C13" s="51">
        <f>C11+C12</f>
        <v>308</v>
      </c>
      <c r="D13" s="51">
        <f>D11+D12</f>
        <v>132</v>
      </c>
      <c r="E13" s="51">
        <f>SUM(E11:E12)</f>
        <v>16</v>
      </c>
      <c r="F13" s="51">
        <f>SUM(F11:F12)</f>
        <v>456</v>
      </c>
      <c r="G13" s="51">
        <f>G11+G12</f>
        <v>305</v>
      </c>
      <c r="H13" s="51">
        <f>H11+H12</f>
        <v>163</v>
      </c>
      <c r="I13" s="51">
        <f>SUM(I11:I12)</f>
        <v>10</v>
      </c>
      <c r="J13" s="51">
        <f>SUM(J11:J12)</f>
        <v>478</v>
      </c>
      <c r="K13" s="51">
        <f>SUM(K11:K12)</f>
        <v>152</v>
      </c>
      <c r="L13" s="51">
        <f t="shared" ref="L13:M13" si="4">SUM(L11:L12)</f>
        <v>85</v>
      </c>
      <c r="M13" s="51">
        <f t="shared" si="4"/>
        <v>0</v>
      </c>
      <c r="N13" s="51">
        <f t="shared" si="2"/>
        <v>237</v>
      </c>
      <c r="O13" s="51">
        <f>O11+O12</f>
        <v>221</v>
      </c>
      <c r="P13" s="51">
        <f>P11+P12</f>
        <v>99</v>
      </c>
      <c r="Q13" s="51">
        <f>SUM(Q11:Q12)</f>
        <v>14</v>
      </c>
      <c r="R13" s="51">
        <f>SUM(R11:R12)</f>
        <v>334</v>
      </c>
      <c r="S13" s="51">
        <f>S11+S12</f>
        <v>198</v>
      </c>
      <c r="T13" s="51">
        <f>T11+T12</f>
        <v>100</v>
      </c>
      <c r="U13" s="51">
        <f>U11+U12</f>
        <v>1</v>
      </c>
      <c r="V13" s="51">
        <f>V11+V12</f>
        <v>299</v>
      </c>
    </row>
    <row r="14" spans="2:23" x14ac:dyDescent="0.2">
      <c r="Q14" s="27"/>
    </row>
  </sheetData>
  <mergeCells count="5">
    <mergeCell ref="O9:R9"/>
    <mergeCell ref="C9:F9"/>
    <mergeCell ref="G9:J9"/>
    <mergeCell ref="K9:N9"/>
    <mergeCell ref="S9:V9"/>
  </mergeCells>
  <phoneticPr fontId="4" type="noConversion"/>
  <pageMargins left="0.75" right="0.75" top="1" bottom="1" header="0" footer="0"/>
  <pageSetup paperSize="9" orientation="portrait" verticalDpi="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4"/>
  <sheetViews>
    <sheetView workbookViewId="0"/>
  </sheetViews>
  <sheetFormatPr baseColWidth="10" defaultRowHeight="12.75" x14ac:dyDescent="0.2"/>
  <cols>
    <col min="1" max="1" width="11.42578125" style="4"/>
    <col min="2" max="2" width="36.42578125" style="4" customWidth="1"/>
    <col min="3" max="3" width="14.5703125" style="4" bestFit="1" customWidth="1"/>
    <col min="4" max="4" width="16.28515625" style="4" customWidth="1"/>
    <col min="5" max="5" width="14.5703125" style="4" customWidth="1"/>
    <col min="6" max="6" width="16.140625" style="4" customWidth="1"/>
    <col min="7" max="16384" width="11.42578125" style="4"/>
  </cols>
  <sheetData>
    <row r="2" spans="2:9" x14ac:dyDescent="0.2">
      <c r="H2" s="3"/>
      <c r="I2" s="3"/>
    </row>
    <row r="3" spans="2:9" ht="14.25" x14ac:dyDescent="0.2">
      <c r="B3" s="22"/>
      <c r="C3" s="23"/>
      <c r="D3" s="23"/>
      <c r="E3" s="23"/>
      <c r="F3" s="23"/>
    </row>
    <row r="4" spans="2:9" ht="14.25" x14ac:dyDescent="0.2">
      <c r="B4" s="130"/>
      <c r="C4" s="117"/>
      <c r="D4" s="24"/>
      <c r="E4" s="23"/>
      <c r="F4" s="23"/>
    </row>
    <row r="5" spans="2:9" ht="18" x14ac:dyDescent="0.25">
      <c r="C5" s="25"/>
    </row>
    <row r="8" spans="2:9" ht="15" thickBot="1" x14ac:dyDescent="0.25">
      <c r="B8" s="94" t="s">
        <v>65</v>
      </c>
    </row>
    <row r="11" spans="2:9" ht="13.5" thickBot="1" x14ac:dyDescent="0.25">
      <c r="B11" s="2"/>
    </row>
    <row r="12" spans="2:9" ht="13.5" thickBot="1" x14ac:dyDescent="0.25">
      <c r="B12" s="97" t="s">
        <v>62</v>
      </c>
      <c r="C12" s="98">
        <v>27</v>
      </c>
    </row>
    <row r="13" spans="2:9" ht="26.25" thickBot="1" x14ac:dyDescent="0.25">
      <c r="B13" s="99" t="s">
        <v>63</v>
      </c>
      <c r="C13" s="100">
        <v>174</v>
      </c>
    </row>
    <row r="14" spans="2:9" ht="26.25" thickBot="1" x14ac:dyDescent="0.25">
      <c r="B14" s="101" t="s">
        <v>64</v>
      </c>
      <c r="C14" s="102">
        <v>18</v>
      </c>
    </row>
  </sheetData>
  <mergeCells count="1">
    <mergeCell ref="B4:C4"/>
  </mergeCells>
  <pageMargins left="0.7" right="0.7" top="0.75" bottom="0.75" header="0.3" footer="0.3"/>
  <pageSetup paperSize="9"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77946B9B17B7124B8D69E0E12556AB80" ma:contentTypeVersion="0" ma:contentTypeDescription="Crear nuevo documento." ma:contentTypeScope="" ma:versionID="3ff8ac43efae5033778b0efc25d50ae8">
  <xsd:schema xmlns:xsd="http://www.w3.org/2001/XMLSchema" xmlns:p="http://schemas.microsoft.com/office/2006/metadata/properties" targetNamespace="http://schemas.microsoft.com/office/2006/metadata/properties" ma:root="true" ma:fieldsID="b004d877ca112f136821ba8115f6472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ma:readOnly="true"/>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7B714C90-ECE3-454F-A552-AD4B713FAB36}">
  <ds:schemaRefs>
    <ds:schemaRef ds:uri="http://schemas.microsoft.com/sharepoint/v3/contenttype/forms"/>
  </ds:schemaRefs>
</ds:datastoreItem>
</file>

<file path=customXml/itemProps2.xml><?xml version="1.0" encoding="utf-8"?>
<ds:datastoreItem xmlns:ds="http://schemas.openxmlformats.org/officeDocument/2006/customXml" ds:itemID="{7E668498-2663-4A97-9F3A-CE9C584DB486}">
  <ds:schemaRefs>
    <ds:schemaRef ds:uri="http://purl.org/dc/dcmitype/"/>
    <ds:schemaRef ds:uri="http://purl.org/dc/elements/1.1/"/>
    <ds:schemaRef ds:uri="http://purl.org/dc/terms/"/>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C8E3E10B-779C-4A01-85CC-2C630CD365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Inicio</vt:lpstr>
      <vt:lpstr>Fuente</vt:lpstr>
      <vt:lpstr>Sentencias</vt:lpstr>
      <vt:lpstr>Enjuiciados</vt:lpstr>
      <vt:lpstr>Condenas</vt:lpstr>
      <vt:lpstr>Nacionalidad Enjuiciados</vt:lpstr>
      <vt:lpstr>Serie sentencias</vt:lpstr>
      <vt:lpstr>Serie enjuiciados</vt:lpstr>
      <vt:lpstr>JDOS  instruccion</vt:lpstr>
      <vt:lpstr>JDOS centrales instruccion </vt:lpstr>
      <vt:lpstr>JDO Central Penal</vt:lpstr>
      <vt:lpstr>Sala Penal A. Nacional</vt:lpstr>
      <vt:lpstr>JDOS Penal y Audiencias Prov.</vt:lpstr>
    </vt:vector>
  </TitlesOfParts>
  <Company>cgpj</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aemartin</dc:creator>
  <cp:lastModifiedBy>Belen Manchon Colmenarejo</cp:lastModifiedBy>
  <dcterms:created xsi:type="dcterms:W3CDTF">2010-12-03T11:26:50Z</dcterms:created>
  <dcterms:modified xsi:type="dcterms:W3CDTF">2020-10-07T08:28:15Z</dcterms:modified>
</cp:coreProperties>
</file>